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tabRatio="763" activeTab="1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'1'!$A$1:$D$37</definedName>
    <definedName name="_xlnm.Print_Area" localSheetId="2">'1-1'!$A$1:$W$15</definedName>
    <definedName name="_xlnm.Print_Area" localSheetId="3">'1-2'!$A$1:$H$14</definedName>
    <definedName name="_xlnm.Print_Area" localSheetId="4">'2'!$A$1:$H$39</definedName>
    <definedName name="_xlnm.Print_Area" localSheetId="5">'2-1'!$A$1:$AI$12</definedName>
    <definedName name="_xlnm.Print_Area" localSheetId="6">'3'!$A$1:$F$27</definedName>
    <definedName name="_xlnm.Print_Area" localSheetId="7">'4'!$A$1:$P$15</definedName>
    <definedName name="_xlnm.Print_Area" localSheetId="8">'4-1(1)'!$A$1:$AG$14</definedName>
    <definedName name="_xlnm.Print_Area" localSheetId="9">'4-1(2)'!$A$1:$AG$11</definedName>
    <definedName name="_xlnm.Print_Area" localSheetId="10">'4-1(3)'!$A$1:$AJ$16</definedName>
    <definedName name="_xlnm.Print_Area" localSheetId="11">'4-1(4)'!$A$1:$AD$10</definedName>
    <definedName name="_xlnm.Print_Area" localSheetId="12">'4-2'!$A$1:$F$14</definedName>
    <definedName name="_xlnm.Print_Area" localSheetId="13">'5'!$A$1:$H$15</definedName>
    <definedName name="_xlnm.Print_Area" localSheetId="14">'6'!$A$1:$H$15</definedName>
    <definedName name="_xlnm.Print_Area" localSheetId="15">'7'!$A$1:$F$11</definedName>
    <definedName name="_xlnm.Print_Area" localSheetId="0">#N/A-1</definedName>
    <definedName name="_xlnm.Print_Area">#N/A</definedName>
    <definedName name="_xlnm.Print_Titles" localSheetId="1">'1'!$1:$37</definedName>
    <definedName name="_xlnm.Print_Titles" localSheetId="2">'1-1'!$1:$6</definedName>
    <definedName name="_xlnm.Print_Titles" localSheetId="3">'1-2'!$1:$5</definedName>
    <definedName name="_xlnm.Print_Titles" localSheetId="4">'2'!$1:$39</definedName>
    <definedName name="_xlnm.Print_Titles" localSheetId="6">'3'!$1:$6</definedName>
    <definedName name="_xlnm.Print_Titles" localSheetId="7">'4'!$1:$6</definedName>
    <definedName name="_xlnm.Print_Titles" localSheetId="8">'4-1(1)'!$1:$6</definedName>
    <definedName name="_xlnm.Print_Titles" localSheetId="9">'4-1(2)'!$1:$6</definedName>
    <definedName name="_xlnm.Print_Titles" localSheetId="10">'4-1(3)'!$1:$6</definedName>
    <definedName name="_xlnm.Print_Titles" localSheetId="11">'4-1(4)'!$1:$6</definedName>
    <definedName name="_xlnm.Print_Titles" localSheetId="12">'4-2'!$1:$5</definedName>
    <definedName name="_xlnm.Print_Titles" localSheetId="13">'5'!$1:$5</definedName>
    <definedName name="_xlnm.Print_Titles" localSheetId="14">'6'!$1:$5</definedName>
    <definedName name="_xlnm.Print_Titles" localSheetId="15">'7'!$1:$11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<sst xmlns="http://schemas.openxmlformats.org/spreadsheetml/2006/main" count="1319" uniqueCount="334">
  <si>
    <t>单位名称</t>
  </si>
  <si>
    <t>2020年部门预算</t>
  </si>
  <si>
    <t>报送日期：     年   月   日</t>
  </si>
  <si>
    <t>表1</t>
  </si>
  <si>
    <t>收支预算总表</t>
  </si>
  <si>
    <t>单位名称： 乐山市公共资源交易服务中心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</si>
  <si>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</si>
  <si>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</si>
  <si>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</si>
  <si>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</si>
  <si>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</si>
  <si>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</si>
  <si>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</si>
  <si>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</si>
  <si>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</si>
  <si>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</si>
  <si>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</si>
  <si>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</si>
  <si>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</si>
  <si>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</si>
  <si>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</si>
  <si>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</si>
  <si>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</si>
  <si>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</si>
  <si>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七、文化旅游体育与传媒支出</t>
  </si>
  <si>
    <t>八、上级补助收入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</si>
  <si>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</si>
  <si>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</si>
  <si>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</si>
  <si>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</si>
  <si>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</si>
  <si>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</si>
  <si>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</si>
  <si>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</si>
  <si>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十六、商业服务业等事务支出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</si>
  <si>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</si>
  <si>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</si>
  <si>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</si>
  <si>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</si>
  <si>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</si>
  <si>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</si>
  <si>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</si>
  <si>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</si>
  <si>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</si>
  <si>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</si>
  <si>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</si>
  <si>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二十八、债务发行费支出</t>
  </si>
  <si>
    <t>本年收入合计</t>
  </si>
  <si>
    <t>本年支出合计</t>
  </si>
  <si>
    <t>用事业基金弥补收支差额</t>
  </si>
  <si>
    <t>二十九、转移性支出</t>
  </si>
  <si>
    <t>上年结转</t>
  </si>
  <si>
    <t>收入总计</t>
  </si>
  <si>
    <t>支出总计</t>
  </si>
  <si>
    <t>表1-1</t>
  </si>
  <si>
    <t>部门收入总表</t>
  </si>
  <si>
    <t/>
  </si>
  <si>
    <t xml:space="preserve">单位：元 </t>
  </si>
  <si>
    <t>项      目</t>
  </si>
  <si>
    <t>总计</t>
  </si>
  <si>
    <t>当年收入</t>
  </si>
  <si>
    <t>上级补助</t>
  </si>
  <si>
    <t>科目编码</t>
  </si>
  <si>
    <t>单位编码</t>
  </si>
  <si>
    <t>单位名称（科目）</t>
  </si>
  <si>
    <t>合计</t>
  </si>
  <si>
    <t>一般公共预算收入</t>
  </si>
  <si>
    <t>政府性基金</t>
  </si>
  <si>
    <t>国有资本经营收入</t>
  </si>
  <si>
    <t>社保基金预算</t>
  </si>
  <si>
    <t>事业收入</t>
  </si>
  <si>
    <t>事业单位经营收入</t>
  </si>
  <si>
    <t>其他的收入</t>
  </si>
  <si>
    <t>类</t>
  </si>
  <si>
    <t>款</t>
  </si>
  <si>
    <t>项</t>
  </si>
  <si>
    <t>公共财政小计</t>
  </si>
  <si>
    <t>经费拨款</t>
  </si>
  <si>
    <t>城市维护税</t>
  </si>
  <si>
    <t>行政性收费</t>
  </si>
  <si>
    <t>专项收入</t>
  </si>
  <si>
    <t>国有资源（资产）有偿使用收入</t>
  </si>
  <si>
    <t>政府住房基金</t>
  </si>
  <si>
    <t>其他收入（一般公共预算）</t>
  </si>
  <si>
    <t>乐山市公共资源交易服务中心</t>
  </si>
  <si>
    <t>314301</t>
  </si>
  <si>
    <t xml:space="preserve">  乐山市公共资源交易服务中心</t>
  </si>
  <si>
    <t>201</t>
  </si>
  <si>
    <t>03</t>
  </si>
  <si>
    <t>99</t>
  </si>
  <si>
    <t xml:space="preserve">  314301</t>
  </si>
  <si>
    <t xml:space="preserve">    其他政府办公厅（室）及相关机构事务支出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</si>
  <si>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</si>
  <si>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</si>
  <si>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</si>
  <si>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</si>
  <si>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</si>
  <si>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 xml:space="preserve">    其他行政事业单位养老支出</t>
  </si>
  <si>
    <t>210</t>
  </si>
  <si>
    <t>11</t>
  </si>
  <si>
    <t>02</t>
  </si>
  <si>
    <t xml:space="preserve">    事业单位医疗</t>
  </si>
  <si>
    <t>221</t>
  </si>
  <si>
    <t>01</t>
  </si>
  <si>
    <t xml:space="preserve">    住房公积金</t>
  </si>
  <si>
    <t>表1-2</t>
  </si>
  <si>
    <t>支出预算表</t>
  </si>
  <si>
    <t>项       目</t>
  </si>
  <si>
    <t>基本支出</t>
  </si>
  <si>
    <t>项目支出</t>
  </si>
  <si>
    <t>表2</t>
  </si>
  <si>
    <t>财政拨款收支总表</t>
  </si>
  <si>
    <t>收          入</t>
  </si>
  <si>
    <t>支             出</t>
  </si>
  <si>
    <t>项              目</t>
  </si>
  <si>
    <t>2020年预算数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</si>
  <si>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</si>
  <si>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</si>
  <si>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</si>
  <si>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</si>
  <si>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</si>
  <si>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</si>
  <si>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</si>
  <si>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</si>
  <si>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</si>
  <si>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</si>
  <si>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</si>
  <si>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</si>
  <si>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</si>
  <si>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</si>
  <si>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</si>
  <si>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</si>
  <si>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</si>
  <si>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</si>
  <si>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</si>
  <si>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</si>
  <si>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</si>
  <si>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</si>
  <si>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</si>
  <si>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</si>
  <si>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</si>
  <si>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</si>
  <si>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</si>
  <si>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</si>
  <si>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</si>
  <si>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</si>
  <si>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</si>
  <si>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</si>
  <si>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</si>
  <si>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</si>
  <si>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</si>
  <si>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</si>
  <si>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</si>
  <si>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</si>
  <si>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</si>
  <si>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收      入      总      计</t>
  </si>
  <si>
    <t>支      出      总      计</t>
  </si>
  <si>
    <t>表2-1</t>
  </si>
  <si>
    <t>财政拨款支出预算表（政府经济分类科目）</t>
  </si>
  <si>
    <t>当年财政拨款安排</t>
  </si>
  <si>
    <t>提前通知专项转移支付</t>
  </si>
  <si>
    <t>上年结转安排</t>
  </si>
  <si>
    <t>单位代码</t>
  </si>
  <si>
    <t>单位名称  （科目）</t>
  </si>
  <si>
    <t>一般公共预算拨款</t>
  </si>
  <si>
    <t>政府性基金安排</t>
  </si>
  <si>
    <t>国有资本经营预算安排</t>
  </si>
  <si>
    <t>小计</t>
  </si>
  <si>
    <t>505</t>
  </si>
  <si>
    <t xml:space="preserve">    工资福利支出</t>
  </si>
  <si>
    <t>506</t>
  </si>
  <si>
    <t xml:space="preserve">    资本性支出（一）</t>
  </si>
  <si>
    <t xml:space="preserve">    商品和服务支出</t>
  </si>
  <si>
    <t>表3</t>
  </si>
  <si>
    <t>基本支出预算表</t>
  </si>
  <si>
    <t>合  计</t>
  </si>
  <si>
    <t>其中：一般公共预算</t>
  </si>
  <si>
    <t>科目名称</t>
  </si>
  <si>
    <t>人员支出</t>
  </si>
  <si>
    <t>公用支出</t>
  </si>
  <si>
    <t>301</t>
  </si>
  <si>
    <t xml:space="preserve">    基本工资</t>
  </si>
  <si>
    <t xml:space="preserve">    津贴补贴</t>
  </si>
  <si>
    <t xml:space="preserve">    伙食补助费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</si>
  <si>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</si>
  <si>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</si>
  <si>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</si>
  <si>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</si>
  <si>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</si>
  <si>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</si>
  <si>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</si>
  <si>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</si>
  <si>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>12</t>
  </si>
  <si>
    <t xml:space="preserve">    其他社会保障缴费</t>
  </si>
  <si>
    <t>13</t>
  </si>
  <si>
    <t>302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</si>
  <si>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</si>
  <si>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</si>
  <si>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</si>
  <si>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</si>
  <si>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</si>
  <si>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维修(护)费</t>
  </si>
  <si>
    <t>28</t>
  </si>
  <si>
    <t xml:space="preserve">    工会经费</t>
  </si>
  <si>
    <t>29</t>
  </si>
  <si>
    <t xml:space="preserve">    福利费</t>
  </si>
  <si>
    <t xml:space="preserve">    其他商品和服务支出</t>
  </si>
  <si>
    <t>表4</t>
  </si>
  <si>
    <t>一般公共预算支出总表</t>
  </si>
  <si>
    <t>工资福利支出</t>
  </si>
  <si>
    <t>商品和服务支出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</si>
  <si>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</si>
  <si>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</si>
  <si>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</si>
  <si>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</si>
  <si>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</si>
  <si>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</si>
  <si>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</si>
  <si>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</si>
  <si>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</si>
  <si>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</si>
  <si>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对个人和家庭的补助</t>
  </si>
  <si>
    <t>基本工资</t>
  </si>
  <si>
    <t>津贴补贴</t>
  </si>
  <si>
    <t>奖金</t>
  </si>
  <si>
    <t>伙食费</t>
  </si>
  <si>
    <t>绩效工资</t>
  </si>
  <si>
    <t>机关事业单位基本养老保险缴费</t>
  </si>
  <si>
    <t>职业年金缴费</t>
  </si>
  <si>
    <t>职工基本医疗保险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</si>
  <si>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</si>
  <si>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</si>
  <si>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</si>
  <si>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</si>
  <si>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</si>
  <si>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</si>
  <si>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</si>
  <si>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</si>
  <si>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</si>
  <si>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</si>
  <si>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</si>
  <si>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</si>
  <si>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</si>
  <si>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生产补贴</t>
  </si>
  <si>
    <t>代缴社会保险费</t>
  </si>
  <si>
    <t>其他对个人和家庭的补助支出</t>
  </si>
  <si>
    <t>金额(代缴社会保险费)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</si>
  <si>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</si>
  <si>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</si>
  <si>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</si>
  <si>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</si>
  <si>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</si>
  <si>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</si>
  <si>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</si>
  <si>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</si>
  <si>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</si>
  <si>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</si>
  <si>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</si>
  <si>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</si>
  <si>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</si>
  <si>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</si>
  <si>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</si>
  <si>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</si>
  <si>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</si>
  <si>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</si>
  <si>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</si>
  <si>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</si>
  <si>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</si>
  <si>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</si>
  <si>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</si>
  <si>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</si>
  <si>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</si>
  <si>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</si>
  <si>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</si>
  <si>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</si>
  <si>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</si>
  <si>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</si>
  <si>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</si>
  <si>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</si>
  <si>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</si>
  <si>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</si>
  <si>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</si>
  <si>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</si>
  <si>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</si>
  <si>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</si>
  <si>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</si>
  <si>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</si>
  <si>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</si>
  <si>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</si>
  <si>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</si>
  <si>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</si>
  <si>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</si>
  <si>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</si>
  <si>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</si>
  <si>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</si>
  <si>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</si>
  <si>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</si>
  <si>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</si>
  <si>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</si>
  <si>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表4-1(4)</t>
  </si>
  <si>
    <t>其他资本性支出</t>
  </si>
  <si>
    <t>土地补偿</t>
  </si>
  <si>
    <t>安置补助</t>
  </si>
  <si>
    <t>地上附着物和青苗补偿</t>
  </si>
  <si>
    <t>拆迁补偿</t>
  </si>
  <si>
    <t>预备费</t>
  </si>
  <si>
    <t>预留</t>
  </si>
  <si>
    <t>赠与</t>
  </si>
  <si>
    <t>国家赔偿支出</t>
  </si>
  <si>
    <t>对民间非营利组织和群众性自治组织补助</t>
  </si>
  <si>
    <t>表4-2</t>
  </si>
  <si>
    <t>一般公共预算项目支出预算表</t>
  </si>
  <si>
    <t>单位名称（项目）</t>
  </si>
  <si>
    <t>金额</t>
  </si>
  <si>
    <t xml:space="preserve">    办公场地租赁经费</t>
  </si>
  <si>
    <t xml:space="preserve">    电子政务内网涉密设备经费</t>
  </si>
  <si>
    <t xml:space="preserve">    聘用人员经费</t>
  </si>
  <si>
    <t xml:space="preserve">    业务培训经费</t>
  </si>
  <si>
    <t xml:space="preserve">    政务运转项目经费</t>
  </si>
  <si>
    <t xml:space="preserve">    专家评审经费</t>
  </si>
  <si>
    <t>表5</t>
  </si>
  <si>
    <t>政府性基金预算表</t>
  </si>
  <si>
    <t>表6</t>
  </si>
  <si>
    <t>国有资本经营支出预算表</t>
  </si>
  <si>
    <t>表7</t>
  </si>
  <si>
    <t>“三公”经费财政拨款预算表</t>
  </si>
  <si>
    <t>项目</t>
  </si>
  <si>
    <t>本年预算数</t>
  </si>
  <si>
    <t>其中：财政拨款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</si>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</sst>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#,##0.0000"/>
  </numFmts>
  <fonts count="56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2"/>
      <name val="方正小标宋简体"/>
      <family val="4"/>
    </font>
    <font>
      <b/>
      <sz val="9"/>
      <name val="宋体"/>
      <family val="0"/>
    </font>
    <font>
      <b/>
      <sz val="22"/>
      <name val="方正小标宋简体"/>
      <family val="4"/>
    </font>
    <font>
      <b/>
      <sz val="18"/>
      <name val="方正小标宋简体"/>
      <family val="4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1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>
        <color rgb="FF000000"/>
      </bottom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>
        <color rgb="FF000000"/>
      </bottom>
    </border>
    <border>
      <left/>
      <right/>
      <top style="thin">
        <color rgb="FF000000"/>
      </top>
      <bottom/>
    </border>
  </borders>
  <cellStyleXfs count="6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37" fillId="6" borderId="0" applyNumberFormat="0" applyBorder="0" applyAlignment="0" applyProtection="0"/>
    <xf numFmtId="0" fontId="39" fillId="7" borderId="0" applyNumberFormat="0" applyBorder="0" applyAlignment="0" applyProtection="0"/>
    <xf numFmtId="176" fontId="0" fillId="0" borderId="0" applyFont="0" applyFill="0" applyBorder="0" applyAlignment="0" applyProtection="0"/>
    <xf numFmtId="0" fontId="40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40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12" borderId="0" applyNumberFormat="0" applyBorder="0" applyAlignment="0" applyProtection="0"/>
    <xf numFmtId="0" fontId="43" fillId="0" borderId="5" applyNumberFormat="0" applyFill="0" applyAlignment="0" applyProtection="0"/>
    <xf numFmtId="0" fontId="40" fillId="13" borderId="0" applyNumberFormat="0" applyBorder="0" applyAlignment="0" applyProtection="0"/>
    <xf numFmtId="0" fontId="49" fillId="14" borderId="6" applyNumberFormat="0" applyAlignment="0" applyProtection="0"/>
    <xf numFmtId="0" fontId="50" fillId="14" borderId="1" applyNumberFormat="0" applyAlignment="0" applyProtection="0"/>
    <xf numFmtId="0" fontId="51" fillId="15" borderId="7" applyNumberFormat="0" applyAlignment="0" applyProtection="0"/>
    <xf numFmtId="0" fontId="37" fillId="16" borderId="0" applyNumberFormat="0" applyBorder="0" applyAlignment="0" applyProtection="0"/>
    <xf numFmtId="0" fontId="40" fillId="17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37" fillId="20" borderId="0" applyNumberFormat="0" applyBorder="0" applyAlignment="0" applyProtection="0"/>
    <xf numFmtId="0" fontId="40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7" fillId="34" borderId="0" applyNumberFormat="0" applyBorder="0" applyAlignment="0" applyProtection="0"/>
    <xf numFmtId="0" fontId="40" fillId="35" borderId="0" applyNumberFormat="0" applyBorder="0" applyAlignment="0" applyProtection="0"/>
    <xf numFmtId="0" fontId="3" fillId="0" borderId="0">
      <alignment/>
      <protection/>
    </xf>
    <xf numFmtId="1" fontId="0" fillId="0" borderId="0">
      <alignment/>
      <protection/>
    </xf>
  </cellStyleXfs>
  <cellXfs count="262">
    <xf numFmtId="1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2" fillId="0" borderId="0" xfId="18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 applyProtection="1">
      <alignment horizontal="center" vertical="center"/>
      <protection/>
    </xf>
    <xf numFmtId="3" fontId="2" fillId="0" borderId="0" xfId="19" applyNumberFormat="1" applyFont="1" applyFill="1" applyBorder="1" applyAlignment="1">
      <alignment horizontal="left" vertical="center"/>
    </xf>
    <xf numFmtId="3" fontId="2" fillId="0" borderId="0" xfId="19" applyNumberFormat="1" applyFont="1" applyFill="1" applyBorder="1" applyAlignment="1">
      <alignment horizontal="right" vertical="center"/>
    </xf>
    <xf numFmtId="3" fontId="5" fillId="0" borderId="10" xfId="19" applyNumberFormat="1" applyFont="1" applyFill="1" applyBorder="1" applyAlignment="1" applyProtection="1">
      <alignment horizontal="center" vertical="center"/>
      <protection/>
    </xf>
    <xf numFmtId="3" fontId="5" fillId="0" borderId="10" xfId="19" applyNumberFormat="1" applyFont="1" applyFill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19" applyNumberFormat="1" applyFont="1" applyFill="1" applyBorder="1" applyAlignment="1" applyProtection="1">
      <alignment horizontal="center" vertical="center" wrapText="1"/>
      <protection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2" fillId="0" borderId="14" xfId="18" applyNumberFormat="1" applyFont="1" applyFill="1" applyBorder="1" applyAlignment="1">
      <alignment horizontal="center" vertical="center"/>
    </xf>
    <xf numFmtId="3" fontId="2" fillId="0" borderId="14" xfId="19" applyNumberFormat="1" applyFont="1" applyFill="1" applyBorder="1" applyAlignment="1">
      <alignment horizontal="center" vertical="center" wrapText="1"/>
    </xf>
    <xf numFmtId="3" fontId="2" fillId="0" borderId="16" xfId="19" applyNumberFormat="1" applyFont="1" applyFill="1" applyBorder="1" applyAlignment="1">
      <alignment horizontal="center" vertical="center" wrapText="1"/>
    </xf>
    <xf numFmtId="3" fontId="2" fillId="0" borderId="16" xfId="19" applyNumberFormat="1" applyFont="1" applyFill="1" applyBorder="1" applyAlignment="1">
      <alignment vertical="center" wrapText="1"/>
    </xf>
    <xf numFmtId="3" fontId="2" fillId="0" borderId="10" xfId="19" applyNumberFormat="1" applyFont="1" applyFill="1" applyBorder="1" applyAlignment="1">
      <alignment horizontal="left" vertical="center"/>
    </xf>
    <xf numFmtId="3" fontId="2" fillId="0" borderId="16" xfId="0" applyNumberFormat="1" applyFont="1" applyBorder="1" applyAlignment="1" applyProtection="1">
      <alignment horizontal="center" vertical="center" wrapText="1"/>
      <protection/>
    </xf>
    <xf numFmtId="3" fontId="2" fillId="0" borderId="16" xfId="0" applyNumberFormat="1" applyFont="1" applyBorder="1" applyAlignment="1" applyProtection="1">
      <alignment vertical="center" wrapText="1"/>
      <protection/>
    </xf>
    <xf numFmtId="3" fontId="2" fillId="0" borderId="16" xfId="19" applyNumberFormat="1" applyFont="1" applyFill="1" applyBorder="1" applyAlignment="1" applyProtection="1">
      <alignment horizontal="center" vertical="center" wrapText="1"/>
      <protection/>
    </xf>
    <xf numFmtId="3" fontId="2" fillId="0" borderId="16" xfId="19" applyNumberFormat="1" applyFont="1" applyFill="1" applyBorder="1" applyAlignment="1" applyProtection="1">
      <alignment vertical="center" wrapText="1"/>
      <protection/>
    </xf>
    <xf numFmtId="3" fontId="2" fillId="0" borderId="10" xfId="19" applyNumberFormat="1" applyFont="1" applyFill="1" applyBorder="1" applyAlignment="1">
      <alignment horizontal="justify" vertical="center"/>
    </xf>
    <xf numFmtId="3" fontId="2" fillId="0" borderId="17" xfId="19" applyNumberFormat="1" applyFont="1" applyFill="1" applyBorder="1" applyAlignment="1">
      <alignment horizontal="left" vertical="center"/>
    </xf>
    <xf numFmtId="3" fontId="2" fillId="0" borderId="18" xfId="0" applyNumberFormat="1" applyFont="1" applyBorder="1" applyAlignment="1" applyProtection="1">
      <alignment vertical="center" wrapText="1"/>
      <protection/>
    </xf>
    <xf numFmtId="3" fontId="2" fillId="0" borderId="19" xfId="19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vertical="center"/>
    </xf>
    <xf numFmtId="0" fontId="2" fillId="0" borderId="0" xfId="18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18" applyFont="1" applyFill="1" applyBorder="1" applyAlignment="1">
      <alignment horizontal="right" vertical="center"/>
    </xf>
    <xf numFmtId="0" fontId="6" fillId="0" borderId="0" xfId="18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0" xfId="18" applyFont="1" applyFill="1" applyAlignment="1">
      <alignment horizontal="right" vertical="center"/>
    </xf>
    <xf numFmtId="0" fontId="2" fillId="0" borderId="11" xfId="18" applyFont="1" applyFill="1" applyBorder="1" applyAlignment="1">
      <alignment horizontal="center" vertical="center"/>
    </xf>
    <xf numFmtId="0" fontId="2" fillId="0" borderId="12" xfId="18" applyFont="1" applyFill="1" applyBorder="1" applyAlignment="1">
      <alignment horizontal="center" vertical="center"/>
    </xf>
    <xf numFmtId="0" fontId="2" fillId="0" borderId="13" xfId="18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18" applyFont="1" applyFill="1" applyBorder="1" applyAlignment="1">
      <alignment horizontal="center" vertical="center" wrapText="1"/>
    </xf>
    <xf numFmtId="49" fontId="2" fillId="0" borderId="10" xfId="18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9" fontId="2" fillId="0" borderId="16" xfId="18" applyNumberFormat="1" applyFont="1" applyFill="1" applyBorder="1" applyAlignment="1" applyProtection="1">
      <alignment vertical="center" wrapText="1"/>
      <protection/>
    </xf>
    <xf numFmtId="49" fontId="2" fillId="0" borderId="20" xfId="18" applyNumberFormat="1" applyFont="1" applyFill="1" applyBorder="1" applyAlignment="1" applyProtection="1">
      <alignment vertical="center" wrapText="1"/>
      <protection/>
    </xf>
    <xf numFmtId="3" fontId="2" fillId="0" borderId="22" xfId="18" applyNumberFormat="1" applyFont="1" applyFill="1" applyBorder="1" applyAlignment="1" applyProtection="1">
      <alignment vertical="center"/>
      <protection/>
    </xf>
    <xf numFmtId="3" fontId="2" fillId="0" borderId="23" xfId="18" applyNumberFormat="1" applyFont="1" applyFill="1" applyBorder="1" applyAlignment="1" applyProtection="1">
      <alignment vertical="center"/>
      <protection/>
    </xf>
    <xf numFmtId="3" fontId="2" fillId="0" borderId="14" xfId="18" applyNumberFormat="1" applyFont="1" applyFill="1" applyBorder="1" applyAlignment="1" applyProtection="1">
      <alignment vertical="center"/>
      <protection/>
    </xf>
    <xf numFmtId="49" fontId="2" fillId="0" borderId="24" xfId="18" applyNumberFormat="1" applyFont="1" applyFill="1" applyBorder="1" applyAlignment="1" applyProtection="1">
      <alignment vertical="center"/>
      <protection/>
    </xf>
    <xf numFmtId="49" fontId="2" fillId="0" borderId="24" xfId="0" applyNumberFormat="1" applyFont="1" applyFill="1" applyBorder="1" applyAlignment="1" applyProtection="1">
      <alignment vertical="center" wrapText="1"/>
      <protection/>
    </xf>
    <xf numFmtId="49" fontId="2" fillId="0" borderId="25" xfId="18" applyNumberFormat="1" applyFont="1" applyFill="1" applyBorder="1" applyAlignment="1" applyProtection="1">
      <alignment vertical="center" wrapText="1"/>
      <protection/>
    </xf>
    <xf numFmtId="49" fontId="2" fillId="0" borderId="26" xfId="18" applyNumberFormat="1" applyFont="1" applyFill="1" applyBorder="1" applyAlignment="1" applyProtection="1">
      <alignment vertical="center" wrapText="1"/>
      <protection/>
    </xf>
    <xf numFmtId="3" fontId="2" fillId="0" borderId="0" xfId="18" applyNumberFormat="1" applyFont="1" applyFill="1" applyBorder="1" applyAlignment="1">
      <alignment vertical="center"/>
    </xf>
    <xf numFmtId="3" fontId="7" fillId="0" borderId="0" xfId="18" applyNumberFormat="1" applyFont="1" applyFill="1" applyBorder="1" applyAlignment="1">
      <alignment horizontal="center" vertical="center"/>
    </xf>
    <xf numFmtId="3" fontId="2" fillId="0" borderId="27" xfId="18" applyNumberFormat="1" applyFont="1" applyFill="1" applyBorder="1" applyAlignment="1">
      <alignment horizontal="left" vertical="center"/>
    </xf>
    <xf numFmtId="3" fontId="2" fillId="0" borderId="11" xfId="0" applyNumberFormat="1" applyFont="1" applyBorder="1" applyAlignment="1" applyProtection="1">
      <alignment horizontal="center" vertical="center"/>
      <protection/>
    </xf>
    <xf numFmtId="3" fontId="2" fillId="0" borderId="12" xfId="0" applyNumberFormat="1" applyFont="1" applyBorder="1" applyAlignment="1" applyProtection="1">
      <alignment horizontal="center" vertical="center"/>
      <protection/>
    </xf>
    <xf numFmtId="3" fontId="2" fillId="0" borderId="13" xfId="0" applyNumberFormat="1" applyFont="1" applyBorder="1" applyAlignment="1" applyProtection="1">
      <alignment horizontal="center" vertical="center"/>
      <protection/>
    </xf>
    <xf numFmtId="3" fontId="2" fillId="0" borderId="15" xfId="18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28" xfId="0" applyNumberFormat="1" applyFont="1" applyBorder="1" applyAlignment="1" applyProtection="1">
      <alignment horizontal="center" vertical="center" wrapText="1"/>
      <protection/>
    </xf>
    <xf numFmtId="3" fontId="2" fillId="0" borderId="16" xfId="18" applyNumberFormat="1" applyFont="1" applyFill="1" applyBorder="1" applyAlignment="1">
      <alignment horizontal="center" vertical="center" wrapText="1"/>
    </xf>
    <xf numFmtId="3" fontId="2" fillId="0" borderId="24" xfId="0" applyNumberFormat="1" applyFont="1" applyBorder="1" applyAlignment="1" applyProtection="1">
      <alignment horizontal="center" vertical="center" wrapText="1"/>
      <protection/>
    </xf>
    <xf numFmtId="3" fontId="2" fillId="0" borderId="17" xfId="0" applyNumberFormat="1" applyFont="1" applyBorder="1" applyAlignment="1" applyProtection="1">
      <alignment vertical="center" wrapText="1"/>
      <protection/>
    </xf>
    <xf numFmtId="3" fontId="2" fillId="0" borderId="18" xfId="18" applyNumberFormat="1" applyFont="1" applyFill="1" applyBorder="1" applyAlignment="1" applyProtection="1">
      <alignment vertical="center" wrapText="1"/>
      <protection/>
    </xf>
    <xf numFmtId="3" fontId="2" fillId="0" borderId="29" xfId="18" applyNumberFormat="1" applyFont="1" applyFill="1" applyBorder="1" applyAlignment="1" applyProtection="1">
      <alignment vertical="center" wrapText="1"/>
      <protection/>
    </xf>
    <xf numFmtId="3" fontId="2" fillId="0" borderId="19" xfId="18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22" xfId="0" applyNumberFormat="1" applyFont="1" applyFill="1" applyBorder="1" applyAlignment="1" applyProtection="1">
      <alignment horizontal="left" vertical="center"/>
      <protection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 applyProtection="1">
      <alignment horizontal="center" vertical="center"/>
      <protection/>
    </xf>
    <xf numFmtId="3" fontId="2" fillId="0" borderId="12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 applyProtection="1">
      <alignment horizontal="center" vertical="center" wrapText="1"/>
      <protection/>
    </xf>
    <xf numFmtId="3" fontId="2" fillId="0" borderId="32" xfId="0" applyNumberFormat="1" applyFont="1" applyFill="1" applyBorder="1" applyAlignment="1" applyProtection="1">
      <alignment horizontal="center"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2" fillId="0" borderId="28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 applyProtection="1">
      <alignment horizontal="center" vertical="center" wrapText="1"/>
      <protection/>
    </xf>
    <xf numFmtId="3" fontId="2" fillId="0" borderId="25" xfId="0" applyNumberFormat="1" applyFont="1" applyFill="1" applyBorder="1" applyAlignment="1" applyProtection="1">
      <alignment horizontal="center" vertical="center" wrapText="1"/>
      <protection/>
    </xf>
    <xf numFmtId="3" fontId="2" fillId="0" borderId="17" xfId="0" applyNumberFormat="1" applyFont="1" applyFill="1" applyBorder="1" applyAlignment="1" applyProtection="1">
      <alignment vertical="center" wrapText="1"/>
      <protection/>
    </xf>
    <xf numFmtId="3" fontId="2" fillId="0" borderId="29" xfId="0" applyNumberFormat="1" applyFont="1" applyFill="1" applyBorder="1" applyAlignment="1" applyProtection="1">
      <alignment vertical="center" wrapText="1"/>
      <protection/>
    </xf>
    <xf numFmtId="3" fontId="2" fillId="0" borderId="31" xfId="0" applyNumberFormat="1" applyFont="1" applyFill="1" applyBorder="1" applyAlignment="1" applyProtection="1">
      <alignment vertical="center" wrapText="1"/>
      <protection/>
    </xf>
    <xf numFmtId="3" fontId="2" fillId="0" borderId="33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3" fontId="2" fillId="0" borderId="18" xfId="0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 applyProtection="1">
      <alignment horizontal="left" vertical="center"/>
      <protection/>
    </xf>
    <xf numFmtId="3" fontId="2" fillId="0" borderId="31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 applyProtection="1">
      <alignment horizontal="center" vertical="center" wrapText="1"/>
      <protection/>
    </xf>
    <xf numFmtId="3" fontId="0" fillId="0" borderId="16" xfId="0" applyNumberFormat="1" applyFont="1" applyBorder="1" applyAlignment="1">
      <alignment horizontal="center" vertical="center" wrapText="1"/>
    </xf>
    <xf numFmtId="3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31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31" xfId="18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2" fillId="0" borderId="27" xfId="0" applyNumberFormat="1" applyFont="1" applyFill="1" applyBorder="1" applyAlignment="1" applyProtection="1">
      <alignment horizontal="left" vertical="center"/>
      <protection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9" fillId="0" borderId="0" xfId="0" applyNumberFormat="1" applyFont="1" applyBorder="1" applyAlignment="1">
      <alignment/>
    </xf>
    <xf numFmtId="3" fontId="2" fillId="0" borderId="32" xfId="0" applyNumberFormat="1" applyFont="1" applyFill="1" applyBorder="1" applyAlignment="1">
      <alignment horizontal="center" vertical="center"/>
    </xf>
    <xf numFmtId="3" fontId="2" fillId="0" borderId="34" xfId="0" applyNumberFormat="1" applyFont="1" applyBorder="1" applyAlignment="1" applyProtection="1">
      <alignment horizontal="center" vertical="center"/>
      <protection/>
    </xf>
    <xf numFmtId="3" fontId="2" fillId="0" borderId="23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/>
    </xf>
    <xf numFmtId="3" fontId="8" fillId="0" borderId="27" xfId="0" applyNumberFormat="1" applyFont="1" applyFill="1" applyBorder="1" applyAlignment="1" applyProtection="1">
      <alignment horizontal="left" vertical="center"/>
      <protection/>
    </xf>
    <xf numFmtId="3" fontId="2" fillId="0" borderId="22" xfId="0" applyNumberFormat="1" applyFont="1" applyFill="1" applyBorder="1" applyAlignment="1" applyProtection="1">
      <alignment horizontal="left"/>
      <protection/>
    </xf>
    <xf numFmtId="3" fontId="2" fillId="0" borderId="25" xfId="0" applyNumberFormat="1" applyFont="1" applyBorder="1" applyAlignment="1" applyProtection="1">
      <alignment horizontal="center" vertical="center" wrapText="1"/>
      <protection/>
    </xf>
    <xf numFmtId="3" fontId="2" fillId="0" borderId="0" xfId="0" applyNumberFormat="1" applyFont="1" applyBorder="1" applyAlignment="1">
      <alignment horizontal="right" vertical="center"/>
    </xf>
    <xf numFmtId="0" fontId="10" fillId="36" borderId="0" xfId="0" applyNumberFormat="1" applyFont="1" applyFill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22" xfId="0" applyNumberFormat="1" applyFont="1" applyFill="1" applyBorder="1" applyAlignment="1" applyProtection="1">
      <alignment horizontal="left" vertical="center"/>
      <protection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 wrapText="1"/>
    </xf>
    <xf numFmtId="3" fontId="11" fillId="0" borderId="16" xfId="0" applyNumberFormat="1" applyFont="1" applyFill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3" xfId="0" applyNumberFormat="1" applyFont="1" applyFill="1" applyBorder="1" applyAlignment="1" applyProtection="1">
      <alignment horizontal="center" vertical="center"/>
      <protection/>
    </xf>
    <xf numFmtId="3" fontId="11" fillId="0" borderId="16" xfId="0" applyNumberFormat="1" applyFont="1" applyBorder="1" applyAlignment="1">
      <alignment horizontal="center" vertical="center"/>
    </xf>
    <xf numFmtId="3" fontId="1" fillId="0" borderId="23" xfId="0" applyNumberFormat="1" applyFont="1" applyFill="1" applyBorder="1" applyAlignment="1" applyProtection="1">
      <alignment horizontal="center" vertical="center"/>
      <protection/>
    </xf>
    <xf numFmtId="3" fontId="1" fillId="0" borderId="14" xfId="0" applyNumberFormat="1" applyFont="1" applyFill="1" applyBorder="1" applyAlignment="1" applyProtection="1">
      <alignment horizontal="center" vertical="center"/>
      <protection/>
    </xf>
    <xf numFmtId="3" fontId="11" fillId="0" borderId="25" xfId="0" applyNumberFormat="1" applyFont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3" fontId="1" fillId="0" borderId="16" xfId="0" applyNumberFormat="1" applyFont="1" applyFill="1" applyBorder="1" applyAlignment="1" applyProtection="1">
      <alignment horizontal="center" vertical="center"/>
      <protection/>
    </xf>
    <xf numFmtId="3" fontId="2" fillId="0" borderId="10" xfId="18" applyNumberFormat="1" applyFont="1" applyFill="1" applyBorder="1" applyAlignment="1" applyProtection="1">
      <alignment vertical="center"/>
      <protection/>
    </xf>
    <xf numFmtId="3" fontId="2" fillId="0" borderId="16" xfId="0" applyNumberFormat="1" applyFont="1" applyFill="1" applyBorder="1" applyAlignment="1" applyProtection="1">
      <alignment vertical="center"/>
      <protection/>
    </xf>
    <xf numFmtId="3" fontId="2" fillId="0" borderId="20" xfId="0" applyNumberFormat="1" applyFont="1" applyFill="1" applyBorder="1" applyAlignment="1" applyProtection="1">
      <alignment vertical="center"/>
      <protection/>
    </xf>
    <xf numFmtId="3" fontId="12" fillId="0" borderId="31" xfId="0" applyNumberFormat="1" applyFont="1" applyBorder="1" applyAlignment="1" applyProtection="1">
      <alignment vertical="center" wrapText="1"/>
      <protection/>
    </xf>
    <xf numFmtId="3" fontId="12" fillId="0" borderId="22" xfId="0" applyNumberFormat="1" applyFont="1" applyFill="1" applyBorder="1" applyAlignment="1" applyProtection="1">
      <alignment vertical="center" wrapText="1"/>
      <protection/>
    </xf>
    <xf numFmtId="3" fontId="12" fillId="0" borderId="14" xfId="0" applyNumberFormat="1" applyFont="1" applyFill="1" applyBorder="1" applyAlignment="1" applyProtection="1">
      <alignment vertical="center" wrapText="1"/>
      <protection/>
    </xf>
    <xf numFmtId="1" fontId="0" fillId="0" borderId="0" xfId="64" applyNumberFormat="1" applyFont="1" applyFill="1" applyAlignment="1">
      <alignment vertical="center"/>
      <protection/>
    </xf>
    <xf numFmtId="0" fontId="2" fillId="0" borderId="0" xfId="64" applyNumberFormat="1" applyFont="1" applyFill="1">
      <alignment/>
      <protection/>
    </xf>
    <xf numFmtId="0" fontId="2" fillId="36" borderId="0" xfId="64" applyNumberFormat="1" applyFont="1" applyFill="1">
      <alignment/>
      <protection/>
    </xf>
    <xf numFmtId="0" fontId="7" fillId="0" borderId="0" xfId="64" applyNumberFormat="1" applyFont="1" applyFill="1" applyAlignment="1" applyProtection="1">
      <alignment horizontal="center" vertical="center" wrapText="1"/>
      <protection/>
    </xf>
    <xf numFmtId="3" fontId="2" fillId="0" borderId="27" xfId="64" applyNumberFormat="1" applyFont="1" applyBorder="1" applyAlignment="1" applyProtection="1">
      <alignment horizontal="left" vertical="center"/>
      <protection/>
    </xf>
    <xf numFmtId="0" fontId="2" fillId="0" borderId="0" xfId="64" applyNumberFormat="1" applyFont="1" applyFill="1" applyBorder="1" applyAlignment="1" applyProtection="1">
      <alignment horizontal="left"/>
      <protection/>
    </xf>
    <xf numFmtId="0" fontId="2" fillId="0" borderId="0" xfId="64" applyNumberFormat="1" applyFont="1" applyFill="1" applyAlignment="1">
      <alignment/>
      <protection/>
    </xf>
    <xf numFmtId="0" fontId="2" fillId="0" borderId="11" xfId="64" applyNumberFormat="1" applyFont="1" applyFill="1" applyBorder="1" applyAlignment="1">
      <alignment horizontal="center" vertical="center"/>
      <protection/>
    </xf>
    <xf numFmtId="0" fontId="2" fillId="0" borderId="12" xfId="64" applyNumberFormat="1" applyFont="1" applyFill="1" applyBorder="1" applyAlignment="1">
      <alignment horizontal="center" vertical="center"/>
      <protection/>
    </xf>
    <xf numFmtId="0" fontId="2" fillId="0" borderId="34" xfId="64" applyNumberFormat="1" applyFont="1" applyFill="1" applyBorder="1" applyAlignment="1">
      <alignment horizontal="center" vertical="center"/>
      <protection/>
    </xf>
    <xf numFmtId="0" fontId="2" fillId="0" borderId="13" xfId="64" applyNumberFormat="1" applyFont="1" applyFill="1" applyBorder="1" applyAlignment="1">
      <alignment horizontal="center" vertical="center"/>
      <protection/>
    </xf>
    <xf numFmtId="0" fontId="2" fillId="0" borderId="20" xfId="64" applyNumberFormat="1" applyFont="1" applyFill="1" applyBorder="1" applyAlignment="1" applyProtection="1">
      <alignment horizontal="center" vertical="center" wrapText="1"/>
      <protection/>
    </xf>
    <xf numFmtId="0" fontId="2" fillId="0" borderId="11" xfId="64" applyNumberFormat="1" applyFont="1" applyFill="1" applyBorder="1" applyAlignment="1" applyProtection="1">
      <alignment horizontal="center" vertical="center" wrapText="1"/>
      <protection/>
    </xf>
    <xf numFmtId="0" fontId="2" fillId="0" borderId="12" xfId="64" applyNumberFormat="1" applyFont="1" applyFill="1" applyBorder="1" applyAlignment="1" applyProtection="1">
      <alignment horizontal="center" vertical="center" wrapText="1"/>
      <protection/>
    </xf>
    <xf numFmtId="0" fontId="2" fillId="0" borderId="31" xfId="64" applyNumberFormat="1" applyFont="1" applyFill="1" applyBorder="1" applyAlignment="1" applyProtection="1">
      <alignment horizontal="center" vertical="center" wrapText="1"/>
      <protection/>
    </xf>
    <xf numFmtId="0" fontId="2" fillId="0" borderId="22" xfId="64" applyNumberFormat="1" applyFont="1" applyFill="1" applyBorder="1" applyAlignment="1" applyProtection="1">
      <alignment horizontal="center" vertical="center" wrapText="1"/>
      <protection/>
    </xf>
    <xf numFmtId="0" fontId="2" fillId="0" borderId="10" xfId="64" applyNumberFormat="1" applyFont="1" applyFill="1" applyBorder="1" applyAlignment="1" applyProtection="1">
      <alignment horizontal="center" vertical="center" wrapText="1"/>
      <protection/>
    </xf>
    <xf numFmtId="0" fontId="2" fillId="0" borderId="28" xfId="64" applyNumberFormat="1" applyFont="1" applyFill="1" applyBorder="1" applyAlignment="1">
      <alignment horizontal="center" vertical="center" wrapText="1"/>
      <protection/>
    </xf>
    <xf numFmtId="0" fontId="2" fillId="36" borderId="21" xfId="64" applyNumberFormat="1" applyFont="1" applyFill="1" applyBorder="1" applyAlignment="1">
      <alignment horizontal="center" vertical="center" wrapText="1"/>
      <protection/>
    </xf>
    <xf numFmtId="0" fontId="2" fillId="0" borderId="26" xfId="64" applyNumberFormat="1" applyFont="1" applyFill="1" applyBorder="1" applyAlignment="1" applyProtection="1">
      <alignment horizontal="center" vertical="center" wrapText="1"/>
      <protection/>
    </xf>
    <xf numFmtId="0" fontId="2" fillId="0" borderId="24" xfId="64" applyNumberFormat="1" applyFont="1" applyFill="1" applyBorder="1" applyAlignment="1" applyProtection="1">
      <alignment horizontal="center" vertical="center" wrapText="1"/>
      <protection/>
    </xf>
    <xf numFmtId="49" fontId="2" fillId="0" borderId="31" xfId="64" applyNumberFormat="1" applyFont="1" applyFill="1" applyBorder="1" applyAlignment="1" applyProtection="1">
      <alignment vertical="center" wrapText="1"/>
      <protection/>
    </xf>
    <xf numFmtId="3" fontId="2" fillId="0" borderId="31" xfId="64" applyNumberFormat="1" applyFont="1" applyBorder="1" applyAlignment="1" applyProtection="1">
      <alignment vertical="center" wrapText="1"/>
      <protection/>
    </xf>
    <xf numFmtId="0" fontId="2" fillId="0" borderId="13" xfId="64" applyNumberFormat="1" applyFont="1" applyFill="1" applyBorder="1" applyAlignment="1" applyProtection="1">
      <alignment horizontal="center" vertical="center" wrapText="1"/>
      <protection/>
    </xf>
    <xf numFmtId="0" fontId="2" fillId="36" borderId="0" xfId="64" applyNumberFormat="1" applyFont="1" applyFill="1" applyAlignment="1">
      <alignment/>
      <protection/>
    </xf>
    <xf numFmtId="0" fontId="2" fillId="36" borderId="0" xfId="64" applyNumberFormat="1" applyFont="1" applyFill="1" applyAlignment="1">
      <alignment horizontal="right" vertical="center"/>
      <protection/>
    </xf>
    <xf numFmtId="3" fontId="8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 applyProtection="1">
      <alignment horizontal="center" vertical="center"/>
      <protection/>
    </xf>
    <xf numFmtId="3" fontId="8" fillId="0" borderId="0" xfId="0" applyNumberFormat="1" applyFont="1" applyBorder="1" applyAlignment="1" applyProtection="1">
      <alignment horizontal="left" vertical="center"/>
      <protection/>
    </xf>
    <xf numFmtId="3" fontId="8" fillId="0" borderId="0" xfId="0" applyNumberFormat="1" applyFont="1" applyBorder="1" applyAlignment="1" applyProtection="1">
      <alignment horizontal="left"/>
      <protection/>
    </xf>
    <xf numFmtId="3" fontId="8" fillId="0" borderId="0" xfId="0" applyNumberFormat="1" applyFont="1" applyBorder="1" applyAlignment="1">
      <alignment/>
    </xf>
    <xf numFmtId="3" fontId="8" fillId="0" borderId="11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 applyProtection="1">
      <alignment horizontal="center" vertical="center"/>
      <protection/>
    </xf>
    <xf numFmtId="3" fontId="8" fillId="0" borderId="10" xfId="0" applyNumberFormat="1" applyFont="1" applyBorder="1" applyAlignment="1">
      <alignment vertical="center"/>
    </xf>
    <xf numFmtId="3" fontId="2" fillId="0" borderId="25" xfId="18" applyNumberFormat="1" applyFont="1" applyFill="1" applyBorder="1" applyAlignment="1" applyProtection="1">
      <alignment vertical="center" wrapText="1"/>
      <protection/>
    </xf>
    <xf numFmtId="3" fontId="2" fillId="0" borderId="32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 wrapText="1"/>
    </xf>
    <xf numFmtId="3" fontId="2" fillId="0" borderId="26" xfId="0" applyNumberFormat="1" applyFont="1" applyBorder="1" applyAlignment="1" applyProtection="1">
      <alignment vertical="center" wrapText="1"/>
      <protection/>
    </xf>
    <xf numFmtId="3" fontId="2" fillId="0" borderId="30" xfId="0" applyNumberFormat="1" applyFont="1" applyBorder="1" applyAlignment="1" applyProtection="1">
      <alignment vertical="center" wrapText="1"/>
      <protection/>
    </xf>
    <xf numFmtId="3" fontId="2" fillId="0" borderId="16" xfId="18" applyNumberFormat="1" applyFont="1" applyFill="1" applyBorder="1" applyAlignment="1" applyProtection="1">
      <alignment vertical="center" wrapText="1"/>
      <protection/>
    </xf>
    <xf numFmtId="3" fontId="2" fillId="0" borderId="28" xfId="18" applyNumberFormat="1" applyFont="1" applyFill="1" applyBorder="1" applyAlignment="1" applyProtection="1">
      <alignment vertical="center" wrapText="1"/>
      <protection/>
    </xf>
    <xf numFmtId="3" fontId="2" fillId="0" borderId="14" xfId="18" applyNumberFormat="1" applyFont="1" applyFill="1" applyBorder="1" applyAlignment="1" applyProtection="1">
      <alignment vertical="center" wrapText="1"/>
      <protection/>
    </xf>
    <xf numFmtId="3" fontId="8" fillId="0" borderId="16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20" xfId="0" applyNumberFormat="1" applyFont="1" applyBorder="1" applyAlignment="1" applyProtection="1">
      <alignment vertical="center" wrapText="1"/>
      <protection/>
    </xf>
    <xf numFmtId="3" fontId="2" fillId="0" borderId="32" xfId="0" applyNumberFormat="1" applyFont="1" applyBorder="1" applyAlignment="1" applyProtection="1">
      <alignment vertical="center" wrapText="1"/>
      <protection/>
    </xf>
    <xf numFmtId="3" fontId="8" fillId="0" borderId="16" xfId="0" applyNumberFormat="1" applyFont="1" applyBorder="1" applyAlignment="1">
      <alignment horizontal="center" vertical="center"/>
    </xf>
    <xf numFmtId="3" fontId="2" fillId="0" borderId="28" xfId="18" applyNumberFormat="1" applyFont="1" applyFill="1" applyBorder="1" applyAlignment="1">
      <alignment vertical="center" wrapText="1"/>
    </xf>
    <xf numFmtId="3" fontId="2" fillId="0" borderId="10" xfId="0" applyNumberFormat="1" applyFont="1" applyBorder="1" applyAlignment="1" applyProtection="1">
      <alignment vertical="center" wrapText="1"/>
      <protection/>
    </xf>
    <xf numFmtId="3" fontId="2" fillId="0" borderId="16" xfId="0" applyNumberFormat="1" applyFont="1" applyBorder="1" applyAlignment="1">
      <alignment horizontal="right" vertical="center" wrapText="1"/>
    </xf>
    <xf numFmtId="3" fontId="2" fillId="0" borderId="14" xfId="18" applyNumberFormat="1" applyFont="1" applyFill="1" applyBorder="1" applyAlignment="1">
      <alignment vertical="center" wrapText="1"/>
    </xf>
    <xf numFmtId="3" fontId="8" fillId="0" borderId="18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vertical="center" wrapText="1"/>
    </xf>
    <xf numFmtId="3" fontId="2" fillId="0" borderId="18" xfId="19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3" fontId="6" fillId="0" borderId="0" xfId="18" applyNumberFormat="1" applyFont="1" applyFill="1" applyBorder="1" applyAlignment="1">
      <alignment horizontal="center" vertical="center"/>
    </xf>
    <xf numFmtId="3" fontId="2" fillId="0" borderId="27" xfId="18" applyNumberFormat="1" applyFont="1" applyFill="1" applyBorder="1" applyAlignment="1">
      <alignment vertical="center"/>
    </xf>
    <xf numFmtId="3" fontId="2" fillId="0" borderId="27" xfId="0" applyNumberFormat="1" applyFont="1" applyBorder="1" applyAlignment="1">
      <alignment horizontal="left" vertical="center"/>
    </xf>
    <xf numFmtId="3" fontId="2" fillId="0" borderId="31" xfId="18" applyNumberFormat="1" applyFont="1" applyFill="1" applyBorder="1" applyAlignment="1">
      <alignment horizontal="center" vertical="center"/>
    </xf>
    <xf numFmtId="3" fontId="2" fillId="0" borderId="31" xfId="0" applyNumberFormat="1" applyFont="1" applyBorder="1" applyAlignment="1" applyProtection="1">
      <alignment horizontal="center" vertical="center" wrapText="1"/>
      <protection/>
    </xf>
    <xf numFmtId="3" fontId="2" fillId="0" borderId="31" xfId="18" applyNumberFormat="1" applyFont="1" applyFill="1" applyBorder="1" applyAlignment="1">
      <alignment horizontal="center" vertical="center" wrapText="1"/>
    </xf>
    <xf numFmtId="3" fontId="2" fillId="0" borderId="31" xfId="18" applyNumberFormat="1" applyFont="1" applyFill="1" applyBorder="1" applyAlignment="1" applyProtection="1">
      <alignment vertical="center"/>
      <protection/>
    </xf>
    <xf numFmtId="3" fontId="2" fillId="0" borderId="31" xfId="0" applyNumberFormat="1" applyFont="1" applyBorder="1" applyAlignment="1" applyProtection="1">
      <alignment vertical="center" wrapText="1"/>
      <protection/>
    </xf>
    <xf numFmtId="0" fontId="2" fillId="0" borderId="27" xfId="18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18" applyNumberFormat="1" applyFont="1" applyFill="1" applyAlignment="1" applyProtection="1">
      <alignment horizontal="center" vertical="center" wrapText="1"/>
      <protection/>
    </xf>
    <xf numFmtId="3" fontId="2" fillId="0" borderId="20" xfId="0" applyNumberFormat="1" applyFont="1" applyFill="1" applyBorder="1" applyAlignment="1" applyProtection="1">
      <alignment vertical="center" wrapText="1"/>
      <protection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Alignment="1">
      <alignment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18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3" fontId="2" fillId="0" borderId="16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Alignment="1">
      <alignment horizontal="right" vertical="center"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4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horizontal="center" vertical="center"/>
      <protection/>
    </xf>
    <xf numFmtId="3" fontId="2" fillId="0" borderId="32" xfId="0" applyNumberFormat="1" applyFont="1" applyFill="1" applyBorder="1" applyAlignment="1" applyProtection="1">
      <alignment vertical="center" wrapText="1"/>
      <protection/>
    </xf>
    <xf numFmtId="3" fontId="2" fillId="0" borderId="31" xfId="18" applyNumberFormat="1" applyFont="1" applyFill="1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3" fontId="2" fillId="0" borderId="31" xfId="18" applyNumberFormat="1" applyFont="1" applyFill="1" applyBorder="1" applyAlignment="1">
      <alignment vertical="center" wrapText="1"/>
    </xf>
    <xf numFmtId="3" fontId="3" fillId="0" borderId="31" xfId="25" applyNumberFormat="1" applyFont="1" applyFill="1" applyBorder="1" applyAlignment="1">
      <alignment vertical="center"/>
    </xf>
    <xf numFmtId="0" fontId="3" fillId="0" borderId="0" xfId="25" applyFont="1" applyFill="1" applyAlignment="1">
      <alignment/>
    </xf>
    <xf numFmtId="1" fontId="14" fillId="0" borderId="0" xfId="0" applyNumberFormat="1" applyFont="1" applyFill="1" applyAlignment="1">
      <alignment/>
    </xf>
    <xf numFmtId="178" fontId="15" fillId="37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2" fillId="37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4" sqref="A4"/>
    </sheetView>
  </sheetViews>
  <sheetFormatPr defaultColWidth="9.33203125" defaultRowHeight="11.25"/>
  <cols>
    <col min="1" max="1" width="163.83203125" style="0" customWidth="1"/>
  </cols>
  <sheetData>
    <row r="1" ht="12.75" customHeight="1">
      <c r="A1" s="256"/>
    </row>
    <row r="2" ht="12.75" customHeight="1"/>
    <row r="3" ht="63.75" customHeight="1">
      <c r="A3" s="257" t="s">
        <v>0</v>
      </c>
    </row>
    <row r="4" ht="107.25" customHeight="1">
      <c r="A4" s="258" t="s">
        <v>1</v>
      </c>
    </row>
    <row r="5" ht="409.5" customHeight="1">
      <c r="A5" s="259"/>
    </row>
    <row r="6" ht="18.75" customHeight="1">
      <c r="A6" s="260"/>
    </row>
    <row r="7" ht="57" customHeight="1">
      <c r="A7" s="260"/>
    </row>
    <row r="8" ht="78" customHeight="1"/>
    <row r="9" ht="82.5" customHeight="1">
      <c r="A9" s="261" t="s">
        <v>2</v>
      </c>
    </row>
    <row r="10" ht="12.75" customHeight="1"/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33203125" style="0" customWidth="1"/>
    <col min="5" max="5" width="38" style="0" customWidth="1"/>
    <col min="6" max="7" width="12.33203125" style="0" customWidth="1"/>
    <col min="8" max="10" width="10.66015625" style="0" customWidth="1"/>
    <col min="11" max="15" width="12.33203125" style="0" customWidth="1"/>
    <col min="16" max="17" width="10.66015625" style="0" customWidth="1"/>
    <col min="18" max="18" width="12.332031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119"/>
      <c r="T1" s="119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109" t="s">
        <v>247</v>
      </c>
    </row>
    <row r="2" spans="1:33" ht="19.5" customHeight="1">
      <c r="A2" s="73" t="s">
        <v>220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</row>
    <row r="3" spans="1:33" ht="19.5" customHeight="1">
      <c r="A3" s="111" t="s">
        <v>5</v>
      </c>
      <c r="B3" s="111" t="s">
        <v>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71"/>
      <c r="P3" s="71"/>
      <c r="Q3" s="71"/>
      <c r="R3" s="7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10" t="s">
        <v>6</v>
      </c>
    </row>
    <row r="4" spans="1:33" ht="19.5" customHeight="1">
      <c r="A4" s="112" t="s">
        <v>9</v>
      </c>
      <c r="B4" s="113"/>
      <c r="C4" s="113"/>
      <c r="D4" s="114"/>
      <c r="E4" s="115"/>
      <c r="F4" s="58" t="s">
        <v>210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0"/>
    </row>
    <row r="5" spans="1:33" ht="19.5" customHeight="1">
      <c r="A5" s="81" t="s">
        <v>62</v>
      </c>
      <c r="B5" s="82"/>
      <c r="C5" s="83"/>
      <c r="D5" s="102" t="s">
        <v>162</v>
      </c>
      <c r="E5" s="78" t="s">
        <v>163</v>
      </c>
      <c r="F5" s="86" t="s">
        <v>167</v>
      </c>
      <c r="G5" s="86" t="s">
        <v>248</v>
      </c>
      <c r="H5" s="86" t="s">
        <v>249</v>
      </c>
      <c r="I5" s="86" t="s">
        <v>250</v>
      </c>
      <c r="J5" s="86" t="s">
        <v>251</v>
      </c>
      <c r="K5" s="86" t="s">
        <v>252</v>
      </c>
      <c r="L5" s="86" t="s">
        <v>253</v>
      </c>
      <c r="M5" s="86" t="s">
        <v>254</v>
      </c>
      <c r="N5" s="86" t="s">
        <v>255</v>
      </c>
      <c r="O5" s="86" t="s">
        <v>256</v>
      </c>
      <c r="P5" s="86" t="s">
        <v>257</v>
      </c>
      <c r="Q5" s="86" t="s">
        <v>258</v>
      </c>
      <c r="R5" s="86" t="s">
        <v>259</v>
      </c>
      <c r="S5" s="86" t="s">
        <v>260</v>
      </c>
      <c r="T5" s="86" t="s">
        <v>261</v>
      </c>
      <c r="U5" s="86" t="s">
        <v>262</v>
      </c>
      <c r="V5" s="86" t="s">
        <v>263</v>
      </c>
      <c r="W5" s="86" t="s">
        <v>264</v>
      </c>
      <c r="X5" s="86" t="s">
        <v>265</v>
      </c>
      <c r="Y5" s="86" t="s">
        <v>266</v>
      </c>
      <c r="Z5" s="86" t="s">
        <v>267</v>
      </c>
      <c r="AA5" s="86" t="s">
        <v>268</v>
      </c>
      <c r="AB5" s="86" t="s">
        <v>269</v>
      </c>
      <c r="AC5" s="86" t="s">
        <v>270</v>
      </c>
      <c r="AD5" s="86" t="s">
        <v>271</v>
      </c>
      <c r="AE5" s="86" t="s">
        <v>272</v>
      </c>
      <c r="AF5" s="86" t="s">
        <v>273</v>
      </c>
      <c r="AG5" s="86" t="s">
        <v>274</v>
      </c>
    </row>
    <row r="6" spans="1:33" ht="30.75" customHeight="1">
      <c r="A6" s="87" t="s">
        <v>73</v>
      </c>
      <c r="B6" s="116" t="s">
        <v>74</v>
      </c>
      <c r="C6" s="117" t="s">
        <v>75</v>
      </c>
      <c r="D6" s="118"/>
      <c r="E6" s="118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</row>
    <row r="7" spans="1:33" ht="19.5" customHeight="1">
      <c r="A7" s="92" t="s">
        <v>56</v>
      </c>
      <c r="B7" s="92" t="s">
        <v>56</v>
      </c>
      <c r="C7" s="92" t="s">
        <v>56</v>
      </c>
      <c r="D7" s="67" t="s">
        <v>56</v>
      </c>
      <c r="E7" s="68" t="s">
        <v>65</v>
      </c>
      <c r="F7" s="92">
        <v>3950302.8</v>
      </c>
      <c r="G7" s="92">
        <v>260000</v>
      </c>
      <c r="H7" s="92">
        <v>30000</v>
      </c>
      <c r="I7" s="92">
        <v>0</v>
      </c>
      <c r="J7" s="92">
        <v>0</v>
      </c>
      <c r="K7" s="92">
        <v>5000</v>
      </c>
      <c r="L7" s="92">
        <v>140000</v>
      </c>
      <c r="M7" s="92">
        <v>130000</v>
      </c>
      <c r="N7" s="92">
        <v>0</v>
      </c>
      <c r="O7" s="92">
        <v>336000</v>
      </c>
      <c r="P7" s="92">
        <v>133860</v>
      </c>
      <c r="Q7" s="92">
        <v>0</v>
      </c>
      <c r="R7" s="92">
        <v>30000</v>
      </c>
      <c r="S7" s="92">
        <v>2140000</v>
      </c>
      <c r="T7" s="92">
        <v>0</v>
      </c>
      <c r="U7" s="92">
        <v>40800</v>
      </c>
      <c r="V7" s="92">
        <v>45000</v>
      </c>
      <c r="W7" s="92">
        <v>0</v>
      </c>
      <c r="X7" s="92">
        <v>0</v>
      </c>
      <c r="Y7" s="92">
        <v>0</v>
      </c>
      <c r="Z7" s="92">
        <v>480000</v>
      </c>
      <c r="AA7" s="92">
        <v>0</v>
      </c>
      <c r="AB7" s="92">
        <v>53737.12</v>
      </c>
      <c r="AC7" s="92">
        <v>43105.68</v>
      </c>
      <c r="AD7" s="92">
        <v>82000</v>
      </c>
      <c r="AE7" s="92">
        <v>0</v>
      </c>
      <c r="AF7" s="92">
        <v>0</v>
      </c>
      <c r="AG7" s="97">
        <v>800</v>
      </c>
    </row>
    <row r="8" spans="1:33" ht="19.5" customHeight="1">
      <c r="A8" s="92" t="s">
        <v>56</v>
      </c>
      <c r="B8" s="92" t="s">
        <v>56</v>
      </c>
      <c r="C8" s="92" t="s">
        <v>56</v>
      </c>
      <c r="D8" s="67" t="s">
        <v>56</v>
      </c>
      <c r="E8" s="68" t="s">
        <v>84</v>
      </c>
      <c r="F8" s="92">
        <v>3950302.8</v>
      </c>
      <c r="G8" s="92">
        <v>260000</v>
      </c>
      <c r="H8" s="92">
        <v>30000</v>
      </c>
      <c r="I8" s="92">
        <v>0</v>
      </c>
      <c r="J8" s="92">
        <v>0</v>
      </c>
      <c r="K8" s="92">
        <v>5000</v>
      </c>
      <c r="L8" s="92">
        <v>140000</v>
      </c>
      <c r="M8" s="92">
        <v>130000</v>
      </c>
      <c r="N8" s="92">
        <v>0</v>
      </c>
      <c r="O8" s="92">
        <v>336000</v>
      </c>
      <c r="P8" s="92">
        <v>133860</v>
      </c>
      <c r="Q8" s="92">
        <v>0</v>
      </c>
      <c r="R8" s="92">
        <v>30000</v>
      </c>
      <c r="S8" s="92">
        <v>2140000</v>
      </c>
      <c r="T8" s="92">
        <v>0</v>
      </c>
      <c r="U8" s="92">
        <v>40800</v>
      </c>
      <c r="V8" s="92">
        <v>45000</v>
      </c>
      <c r="W8" s="92">
        <v>0</v>
      </c>
      <c r="X8" s="92">
        <v>0</v>
      </c>
      <c r="Y8" s="92">
        <v>0</v>
      </c>
      <c r="Z8" s="92">
        <v>480000</v>
      </c>
      <c r="AA8" s="92">
        <v>0</v>
      </c>
      <c r="AB8" s="92">
        <v>53737.12</v>
      </c>
      <c r="AC8" s="92">
        <v>43105.68</v>
      </c>
      <c r="AD8" s="92">
        <v>82000</v>
      </c>
      <c r="AE8" s="92">
        <v>0</v>
      </c>
      <c r="AF8" s="92">
        <v>0</v>
      </c>
      <c r="AG8" s="97">
        <v>800</v>
      </c>
    </row>
    <row r="9" spans="1:33" ht="19.5" customHeight="1">
      <c r="A9" s="92" t="s">
        <v>56</v>
      </c>
      <c r="B9" s="92" t="s">
        <v>56</v>
      </c>
      <c r="C9" s="92" t="s">
        <v>56</v>
      </c>
      <c r="D9" s="67" t="s">
        <v>85</v>
      </c>
      <c r="E9" s="68" t="s">
        <v>86</v>
      </c>
      <c r="F9" s="92">
        <v>3950302.8</v>
      </c>
      <c r="G9" s="92">
        <v>260000</v>
      </c>
      <c r="H9" s="92">
        <v>30000</v>
      </c>
      <c r="I9" s="92">
        <v>0</v>
      </c>
      <c r="J9" s="92">
        <v>0</v>
      </c>
      <c r="K9" s="92">
        <v>5000</v>
      </c>
      <c r="L9" s="92">
        <v>140000</v>
      </c>
      <c r="M9" s="92">
        <v>130000</v>
      </c>
      <c r="N9" s="92">
        <v>0</v>
      </c>
      <c r="O9" s="92">
        <v>336000</v>
      </c>
      <c r="P9" s="92">
        <v>133860</v>
      </c>
      <c r="Q9" s="92">
        <v>0</v>
      </c>
      <c r="R9" s="92">
        <v>30000</v>
      </c>
      <c r="S9" s="92">
        <v>2140000</v>
      </c>
      <c r="T9" s="92">
        <v>0</v>
      </c>
      <c r="U9" s="92">
        <v>40800</v>
      </c>
      <c r="V9" s="92">
        <v>45000</v>
      </c>
      <c r="W9" s="92">
        <v>0</v>
      </c>
      <c r="X9" s="92">
        <v>0</v>
      </c>
      <c r="Y9" s="92">
        <v>0</v>
      </c>
      <c r="Z9" s="92">
        <v>480000</v>
      </c>
      <c r="AA9" s="92">
        <v>0</v>
      </c>
      <c r="AB9" s="92">
        <v>53737.12</v>
      </c>
      <c r="AC9" s="92">
        <v>43105.68</v>
      </c>
      <c r="AD9" s="92">
        <v>82000</v>
      </c>
      <c r="AE9" s="92">
        <v>0</v>
      </c>
      <c r="AF9" s="92">
        <v>0</v>
      </c>
      <c r="AG9" s="97">
        <v>800</v>
      </c>
    </row>
    <row r="10" spans="1:33" ht="19.5" customHeight="1">
      <c r="A10" s="92" t="s">
        <v>87</v>
      </c>
      <c r="B10" s="92" t="s">
        <v>88</v>
      </c>
      <c r="C10" s="92" t="s">
        <v>89</v>
      </c>
      <c r="D10" s="67" t="s">
        <v>90</v>
      </c>
      <c r="E10" s="68" t="s">
        <v>91</v>
      </c>
      <c r="F10" s="92">
        <v>3949502.8</v>
      </c>
      <c r="G10" s="92">
        <v>260000</v>
      </c>
      <c r="H10" s="92">
        <v>30000</v>
      </c>
      <c r="I10" s="92">
        <v>0</v>
      </c>
      <c r="J10" s="92">
        <v>0</v>
      </c>
      <c r="K10" s="92">
        <v>5000</v>
      </c>
      <c r="L10" s="92">
        <v>140000</v>
      </c>
      <c r="M10" s="92">
        <v>130000</v>
      </c>
      <c r="N10" s="92">
        <v>0</v>
      </c>
      <c r="O10" s="92">
        <v>336000</v>
      </c>
      <c r="P10" s="92">
        <v>133860</v>
      </c>
      <c r="Q10" s="92">
        <v>0</v>
      </c>
      <c r="R10" s="92">
        <v>30000</v>
      </c>
      <c r="S10" s="92">
        <v>2140000</v>
      </c>
      <c r="T10" s="92">
        <v>0</v>
      </c>
      <c r="U10" s="92">
        <v>40800</v>
      </c>
      <c r="V10" s="92">
        <v>45000</v>
      </c>
      <c r="W10" s="92">
        <v>0</v>
      </c>
      <c r="X10" s="92">
        <v>0</v>
      </c>
      <c r="Y10" s="92">
        <v>0</v>
      </c>
      <c r="Z10" s="92">
        <v>480000</v>
      </c>
      <c r="AA10" s="92">
        <v>0</v>
      </c>
      <c r="AB10" s="92">
        <v>53737.12</v>
      </c>
      <c r="AC10" s="92">
        <v>43105.68</v>
      </c>
      <c r="AD10" s="92">
        <v>82000</v>
      </c>
      <c r="AE10" s="92">
        <v>0</v>
      </c>
      <c r="AF10" s="92">
        <v>0</v>
      </c>
      <c r="AG10" s="97">
        <v>0</v>
      </c>
    </row>
    <row r="11" spans="1:33" ht="19.5" customHeight="1">
      <c r="A11" s="92" t="s">
        <v>92</v>
      </c>
      <c r="B11" s="92" t="s">
        <v>93</v>
      </c>
      <c r="C11" s="92" t="s">
        <v>89</v>
      </c>
      <c r="D11" s="67" t="s">
        <v>90</v>
      </c>
      <c r="E11" s="68" t="s">
        <v>97</v>
      </c>
      <c r="F11" s="92">
        <v>800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  <c r="X11" s="92">
        <v>0</v>
      </c>
      <c r="Y11" s="92">
        <v>0</v>
      </c>
      <c r="Z11" s="92">
        <v>0</v>
      </c>
      <c r="AA11" s="92">
        <v>0</v>
      </c>
      <c r="AB11" s="92">
        <v>0</v>
      </c>
      <c r="AC11" s="92">
        <v>0</v>
      </c>
      <c r="AD11" s="92">
        <v>0</v>
      </c>
      <c r="AE11" s="92">
        <v>0</v>
      </c>
      <c r="AF11" s="92">
        <v>0</v>
      </c>
      <c r="AG11" s="97">
        <v>800</v>
      </c>
    </row>
  </sheetData>
  <sheetProtection/>
  <mergeCells count="35">
    <mergeCell ref="A2:AG2"/>
    <mergeCell ref="A3:N3"/>
    <mergeCell ref="A4:E4"/>
    <mergeCell ref="F4:AG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33203125" style="0" customWidth="1"/>
    <col min="5" max="5" width="38" style="0" customWidth="1"/>
    <col min="6" max="6" width="14.66015625" style="0" customWidth="1"/>
    <col min="7" max="16" width="10.66015625" style="0" customWidth="1"/>
    <col min="17" max="22" width="9.33203125" style="0" customWidth="1"/>
    <col min="23" max="33" width="10.66015625" style="0" customWidth="1"/>
    <col min="34" max="35" width="9.33203125" style="0" customWidth="1"/>
    <col min="36" max="37" width="10.66015625" style="0" customWidth="1"/>
  </cols>
  <sheetData>
    <row r="1" spans="1:36" ht="19.5" customHeight="1">
      <c r="A1" s="70"/>
      <c r="B1" s="71"/>
      <c r="C1" s="71"/>
      <c r="D1" s="71"/>
      <c r="E1" s="71"/>
      <c r="F1" s="71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109" t="s">
        <v>275</v>
      </c>
    </row>
    <row r="2" spans="1:36" ht="19.5" customHeight="1">
      <c r="A2" s="73" t="s">
        <v>220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1:36" ht="19.5" customHeight="1">
      <c r="A3" s="100" t="s">
        <v>5</v>
      </c>
      <c r="B3" s="100"/>
      <c r="C3" s="100"/>
      <c r="D3" s="100"/>
      <c r="E3" s="100"/>
      <c r="F3" s="74"/>
      <c r="G3" s="74"/>
      <c r="H3" s="74"/>
      <c r="I3" s="74"/>
      <c r="J3" s="74"/>
      <c r="K3" s="74"/>
      <c r="L3" s="74"/>
      <c r="M3" s="74"/>
      <c r="N3" s="7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110" t="s">
        <v>6</v>
      </c>
    </row>
    <row r="4" spans="1:36" ht="19.5" customHeight="1">
      <c r="A4" s="101" t="s">
        <v>9</v>
      </c>
      <c r="B4" s="101"/>
      <c r="C4" s="101"/>
      <c r="D4" s="101"/>
      <c r="E4" s="101"/>
      <c r="F4" s="102" t="s">
        <v>65</v>
      </c>
      <c r="G4" s="103" t="s">
        <v>212</v>
      </c>
      <c r="H4" s="103"/>
      <c r="I4" s="103"/>
      <c r="J4" s="103"/>
      <c r="K4" s="108"/>
      <c r="L4" s="58" t="s">
        <v>215</v>
      </c>
      <c r="M4" s="59"/>
      <c r="N4" s="60"/>
      <c r="O4" s="58" t="s">
        <v>216</v>
      </c>
      <c r="P4" s="59"/>
      <c r="Q4" s="59"/>
      <c r="R4" s="59"/>
      <c r="S4" s="59"/>
      <c r="T4" s="60"/>
      <c r="U4" s="58" t="s">
        <v>217</v>
      </c>
      <c r="V4" s="59"/>
      <c r="W4" s="60"/>
      <c r="X4" s="58" t="s">
        <v>276</v>
      </c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60"/>
    </row>
    <row r="5" spans="1:36" ht="19.5" customHeight="1">
      <c r="A5" s="101" t="s">
        <v>62</v>
      </c>
      <c r="B5" s="101"/>
      <c r="C5" s="101"/>
      <c r="D5" s="84" t="s">
        <v>162</v>
      </c>
      <c r="E5" s="84" t="s">
        <v>163</v>
      </c>
      <c r="F5" s="85"/>
      <c r="G5" s="104" t="s">
        <v>167</v>
      </c>
      <c r="H5" s="104" t="s">
        <v>277</v>
      </c>
      <c r="I5" s="104" t="s">
        <v>278</v>
      </c>
      <c r="J5" s="104" t="s">
        <v>279</v>
      </c>
      <c r="K5" s="104" t="s">
        <v>280</v>
      </c>
      <c r="L5" s="86" t="s">
        <v>167</v>
      </c>
      <c r="M5" s="86" t="s">
        <v>281</v>
      </c>
      <c r="N5" s="86" t="s">
        <v>282</v>
      </c>
      <c r="O5" s="86" t="s">
        <v>167</v>
      </c>
      <c r="P5" s="86" t="s">
        <v>281</v>
      </c>
      <c r="Q5" s="86" t="s">
        <v>283</v>
      </c>
      <c r="R5" s="86" t="s">
        <v>284</v>
      </c>
      <c r="S5" s="86" t="s">
        <v>285</v>
      </c>
      <c r="T5" s="86" t="s">
        <v>282</v>
      </c>
      <c r="U5" s="86" t="s">
        <v>167</v>
      </c>
      <c r="V5" s="86" t="s">
        <v>217</v>
      </c>
      <c r="W5" s="86" t="s">
        <v>286</v>
      </c>
      <c r="X5" s="86" t="s">
        <v>167</v>
      </c>
      <c r="Y5" s="86" t="s">
        <v>287</v>
      </c>
      <c r="Z5" s="86" t="s">
        <v>288</v>
      </c>
      <c r="AA5" s="86" t="s">
        <v>289</v>
      </c>
      <c r="AB5" s="86" t="s">
        <v>290</v>
      </c>
      <c r="AC5" s="86" t="s">
        <v>291</v>
      </c>
      <c r="AD5" s="86" t="s">
        <v>292</v>
      </c>
      <c r="AE5" s="86" t="s">
        <v>293</v>
      </c>
      <c r="AF5" s="86" t="s">
        <v>294</v>
      </c>
      <c r="AG5" s="86" t="s">
        <v>295</v>
      </c>
      <c r="AH5" s="86" t="s">
        <v>296</v>
      </c>
      <c r="AI5" s="86" t="s">
        <v>297</v>
      </c>
      <c r="AJ5" s="86" t="s">
        <v>298</v>
      </c>
    </row>
    <row r="6" spans="1:36" ht="30.75" customHeight="1">
      <c r="A6" s="105" t="s">
        <v>73</v>
      </c>
      <c r="B6" s="106" t="s">
        <v>74</v>
      </c>
      <c r="C6" s="105" t="s">
        <v>75</v>
      </c>
      <c r="D6" s="84"/>
      <c r="E6" s="84"/>
      <c r="F6" s="90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</row>
    <row r="7" spans="1:36" ht="19.5" customHeight="1">
      <c r="A7" s="94" t="s">
        <v>56</v>
      </c>
      <c r="B7" s="94" t="s">
        <v>56</v>
      </c>
      <c r="C7" s="107" t="s">
        <v>56</v>
      </c>
      <c r="D7" s="94" t="s">
        <v>56</v>
      </c>
      <c r="E7" s="107" t="s">
        <v>56</v>
      </c>
      <c r="F7" s="93">
        <f aca="true" t="shared" si="0" ref="F7:F16">SUM(G7,L7,O7,U7,X7)</f>
        <v>0</v>
      </c>
      <c r="G7" s="92" t="s">
        <v>56</v>
      </c>
      <c r="H7" s="92" t="s">
        <v>56</v>
      </c>
      <c r="I7" s="92" t="s">
        <v>56</v>
      </c>
      <c r="J7" s="92" t="s">
        <v>56</v>
      </c>
      <c r="K7" s="92" t="s">
        <v>56</v>
      </c>
      <c r="L7" s="97" t="s">
        <v>56</v>
      </c>
      <c r="M7" s="97" t="s">
        <v>56</v>
      </c>
      <c r="N7" s="97" t="s">
        <v>56</v>
      </c>
      <c r="O7" s="97" t="s">
        <v>56</v>
      </c>
      <c r="P7" s="97" t="s">
        <v>56</v>
      </c>
      <c r="Q7" s="97" t="s">
        <v>56</v>
      </c>
      <c r="R7" s="97" t="s">
        <v>56</v>
      </c>
      <c r="S7" s="97" t="s">
        <v>56</v>
      </c>
      <c r="T7" s="97" t="s">
        <v>56</v>
      </c>
      <c r="U7" s="97" t="s">
        <v>56</v>
      </c>
      <c r="V7" s="97" t="s">
        <v>56</v>
      </c>
      <c r="W7" s="97" t="s">
        <v>56</v>
      </c>
      <c r="X7" s="97" t="s">
        <v>56</v>
      </c>
      <c r="Y7" s="93" t="s">
        <v>56</v>
      </c>
      <c r="Z7" s="92" t="s">
        <v>56</v>
      </c>
      <c r="AA7" s="92" t="s">
        <v>56</v>
      </c>
      <c r="AB7" s="92" t="s">
        <v>56</v>
      </c>
      <c r="AC7" s="92" t="s">
        <v>56</v>
      </c>
      <c r="AD7" s="92" t="s">
        <v>56</v>
      </c>
      <c r="AE7" s="92" t="s">
        <v>56</v>
      </c>
      <c r="AF7" s="92" t="s">
        <v>56</v>
      </c>
      <c r="AG7" s="92" t="s">
        <v>56</v>
      </c>
      <c r="AH7" s="92" t="s">
        <v>56</v>
      </c>
      <c r="AI7" s="97" t="s">
        <v>56</v>
      </c>
      <c r="AJ7" s="95" t="s">
        <v>56</v>
      </c>
    </row>
    <row r="8" spans="1:36" ht="19.5" customHeight="1">
      <c r="A8" s="94" t="s">
        <v>56</v>
      </c>
      <c r="B8" s="94" t="s">
        <v>56</v>
      </c>
      <c r="C8" s="107" t="s">
        <v>56</v>
      </c>
      <c r="D8" s="94" t="s">
        <v>56</v>
      </c>
      <c r="E8" s="107" t="s">
        <v>56</v>
      </c>
      <c r="F8" s="93">
        <f t="shared" si="0"/>
        <v>0</v>
      </c>
      <c r="G8" s="92" t="s">
        <v>56</v>
      </c>
      <c r="H8" s="92" t="s">
        <v>56</v>
      </c>
      <c r="I8" s="92" t="s">
        <v>56</v>
      </c>
      <c r="J8" s="92" t="s">
        <v>56</v>
      </c>
      <c r="K8" s="92" t="s">
        <v>56</v>
      </c>
      <c r="L8" s="97" t="s">
        <v>56</v>
      </c>
      <c r="M8" s="97" t="s">
        <v>56</v>
      </c>
      <c r="N8" s="97" t="s">
        <v>56</v>
      </c>
      <c r="O8" s="97" t="s">
        <v>56</v>
      </c>
      <c r="P8" s="97" t="s">
        <v>56</v>
      </c>
      <c r="Q8" s="97" t="s">
        <v>56</v>
      </c>
      <c r="R8" s="97" t="s">
        <v>56</v>
      </c>
      <c r="S8" s="97" t="s">
        <v>56</v>
      </c>
      <c r="T8" s="97" t="s">
        <v>56</v>
      </c>
      <c r="U8" s="97" t="s">
        <v>56</v>
      </c>
      <c r="V8" s="97" t="s">
        <v>56</v>
      </c>
      <c r="W8" s="97" t="s">
        <v>56</v>
      </c>
      <c r="X8" s="97" t="s">
        <v>56</v>
      </c>
      <c r="Y8" s="93" t="s">
        <v>56</v>
      </c>
      <c r="Z8" s="92" t="s">
        <v>56</v>
      </c>
      <c r="AA8" s="92" t="s">
        <v>56</v>
      </c>
      <c r="AB8" s="92" t="s">
        <v>56</v>
      </c>
      <c r="AC8" s="92" t="s">
        <v>56</v>
      </c>
      <c r="AD8" s="92" t="s">
        <v>56</v>
      </c>
      <c r="AE8" s="92" t="s">
        <v>56</v>
      </c>
      <c r="AF8" s="92" t="s">
        <v>56</v>
      </c>
      <c r="AG8" s="92" t="s">
        <v>56</v>
      </c>
      <c r="AH8" s="92" t="s">
        <v>56</v>
      </c>
      <c r="AI8" s="97" t="s">
        <v>56</v>
      </c>
      <c r="AJ8" s="95" t="s">
        <v>56</v>
      </c>
    </row>
    <row r="9" spans="1:36" ht="19.5" customHeight="1">
      <c r="A9" s="94" t="s">
        <v>56</v>
      </c>
      <c r="B9" s="94" t="s">
        <v>56</v>
      </c>
      <c r="C9" s="107" t="s">
        <v>56</v>
      </c>
      <c r="D9" s="94" t="s">
        <v>56</v>
      </c>
      <c r="E9" s="107" t="s">
        <v>56</v>
      </c>
      <c r="F9" s="93">
        <f t="shared" si="0"/>
        <v>0</v>
      </c>
      <c r="G9" s="92" t="s">
        <v>56</v>
      </c>
      <c r="H9" s="92" t="s">
        <v>56</v>
      </c>
      <c r="I9" s="92" t="s">
        <v>56</v>
      </c>
      <c r="J9" s="92" t="s">
        <v>56</v>
      </c>
      <c r="K9" s="92" t="s">
        <v>56</v>
      </c>
      <c r="L9" s="97" t="s">
        <v>56</v>
      </c>
      <c r="M9" s="97" t="s">
        <v>56</v>
      </c>
      <c r="N9" s="97" t="s">
        <v>56</v>
      </c>
      <c r="O9" s="97" t="s">
        <v>56</v>
      </c>
      <c r="P9" s="97" t="s">
        <v>56</v>
      </c>
      <c r="Q9" s="97" t="s">
        <v>56</v>
      </c>
      <c r="R9" s="97" t="s">
        <v>56</v>
      </c>
      <c r="S9" s="97" t="s">
        <v>56</v>
      </c>
      <c r="T9" s="97" t="s">
        <v>56</v>
      </c>
      <c r="U9" s="97" t="s">
        <v>56</v>
      </c>
      <c r="V9" s="97" t="s">
        <v>56</v>
      </c>
      <c r="W9" s="97" t="s">
        <v>56</v>
      </c>
      <c r="X9" s="97" t="s">
        <v>56</v>
      </c>
      <c r="Y9" s="93" t="s">
        <v>56</v>
      </c>
      <c r="Z9" s="92" t="s">
        <v>56</v>
      </c>
      <c r="AA9" s="92" t="s">
        <v>56</v>
      </c>
      <c r="AB9" s="92" t="s">
        <v>56</v>
      </c>
      <c r="AC9" s="92" t="s">
        <v>56</v>
      </c>
      <c r="AD9" s="92" t="s">
        <v>56</v>
      </c>
      <c r="AE9" s="92" t="s">
        <v>56</v>
      </c>
      <c r="AF9" s="92" t="s">
        <v>56</v>
      </c>
      <c r="AG9" s="92" t="s">
        <v>56</v>
      </c>
      <c r="AH9" s="92" t="s">
        <v>56</v>
      </c>
      <c r="AI9" s="97" t="s">
        <v>56</v>
      </c>
      <c r="AJ9" s="95" t="s">
        <v>56</v>
      </c>
    </row>
    <row r="10" spans="1:36" ht="19.5" customHeight="1">
      <c r="A10" s="94" t="s">
        <v>56</v>
      </c>
      <c r="B10" s="94" t="s">
        <v>56</v>
      </c>
      <c r="C10" s="107" t="s">
        <v>56</v>
      </c>
      <c r="D10" s="94" t="s">
        <v>56</v>
      </c>
      <c r="E10" s="107" t="s">
        <v>56</v>
      </c>
      <c r="F10" s="93">
        <f t="shared" si="0"/>
        <v>0</v>
      </c>
      <c r="G10" s="92" t="s">
        <v>56</v>
      </c>
      <c r="H10" s="92" t="s">
        <v>56</v>
      </c>
      <c r="I10" s="92" t="s">
        <v>56</v>
      </c>
      <c r="J10" s="92" t="s">
        <v>56</v>
      </c>
      <c r="K10" s="92" t="s">
        <v>56</v>
      </c>
      <c r="L10" s="97" t="s">
        <v>56</v>
      </c>
      <c r="M10" s="97" t="s">
        <v>56</v>
      </c>
      <c r="N10" s="97" t="s">
        <v>56</v>
      </c>
      <c r="O10" s="97" t="s">
        <v>56</v>
      </c>
      <c r="P10" s="97" t="s">
        <v>56</v>
      </c>
      <c r="Q10" s="97" t="s">
        <v>56</v>
      </c>
      <c r="R10" s="97" t="s">
        <v>56</v>
      </c>
      <c r="S10" s="97" t="s">
        <v>56</v>
      </c>
      <c r="T10" s="97" t="s">
        <v>56</v>
      </c>
      <c r="U10" s="97" t="s">
        <v>56</v>
      </c>
      <c r="V10" s="97" t="s">
        <v>56</v>
      </c>
      <c r="W10" s="97" t="s">
        <v>56</v>
      </c>
      <c r="X10" s="97" t="s">
        <v>56</v>
      </c>
      <c r="Y10" s="93" t="s">
        <v>56</v>
      </c>
      <c r="Z10" s="92" t="s">
        <v>56</v>
      </c>
      <c r="AA10" s="92" t="s">
        <v>56</v>
      </c>
      <c r="AB10" s="92" t="s">
        <v>56</v>
      </c>
      <c r="AC10" s="92" t="s">
        <v>56</v>
      </c>
      <c r="AD10" s="92" t="s">
        <v>56</v>
      </c>
      <c r="AE10" s="92" t="s">
        <v>56</v>
      </c>
      <c r="AF10" s="92" t="s">
        <v>56</v>
      </c>
      <c r="AG10" s="92" t="s">
        <v>56</v>
      </c>
      <c r="AH10" s="92" t="s">
        <v>56</v>
      </c>
      <c r="AI10" s="97" t="s">
        <v>56</v>
      </c>
      <c r="AJ10" s="95" t="s">
        <v>56</v>
      </c>
    </row>
    <row r="11" spans="1:36" ht="19.5" customHeight="1">
      <c r="A11" s="94" t="s">
        <v>56</v>
      </c>
      <c r="B11" s="94" t="s">
        <v>56</v>
      </c>
      <c r="C11" s="107" t="s">
        <v>56</v>
      </c>
      <c r="D11" s="94" t="s">
        <v>56</v>
      </c>
      <c r="E11" s="107" t="s">
        <v>56</v>
      </c>
      <c r="F11" s="93">
        <f t="shared" si="0"/>
        <v>0</v>
      </c>
      <c r="G11" s="92" t="s">
        <v>56</v>
      </c>
      <c r="H11" s="92" t="s">
        <v>56</v>
      </c>
      <c r="I11" s="92" t="s">
        <v>56</v>
      </c>
      <c r="J11" s="92" t="s">
        <v>56</v>
      </c>
      <c r="K11" s="92" t="s">
        <v>56</v>
      </c>
      <c r="L11" s="97" t="s">
        <v>56</v>
      </c>
      <c r="M11" s="97" t="s">
        <v>56</v>
      </c>
      <c r="N11" s="97" t="s">
        <v>56</v>
      </c>
      <c r="O11" s="97" t="s">
        <v>56</v>
      </c>
      <c r="P11" s="97" t="s">
        <v>56</v>
      </c>
      <c r="Q11" s="97" t="s">
        <v>56</v>
      </c>
      <c r="R11" s="97" t="s">
        <v>56</v>
      </c>
      <c r="S11" s="97" t="s">
        <v>56</v>
      </c>
      <c r="T11" s="97" t="s">
        <v>56</v>
      </c>
      <c r="U11" s="97" t="s">
        <v>56</v>
      </c>
      <c r="V11" s="97" t="s">
        <v>56</v>
      </c>
      <c r="W11" s="97" t="s">
        <v>56</v>
      </c>
      <c r="X11" s="97" t="s">
        <v>56</v>
      </c>
      <c r="Y11" s="93" t="s">
        <v>56</v>
      </c>
      <c r="Z11" s="92" t="s">
        <v>56</v>
      </c>
      <c r="AA11" s="92" t="s">
        <v>56</v>
      </c>
      <c r="AB11" s="92" t="s">
        <v>56</v>
      </c>
      <c r="AC11" s="92" t="s">
        <v>56</v>
      </c>
      <c r="AD11" s="92" t="s">
        <v>56</v>
      </c>
      <c r="AE11" s="92" t="s">
        <v>56</v>
      </c>
      <c r="AF11" s="92" t="s">
        <v>56</v>
      </c>
      <c r="AG11" s="92" t="s">
        <v>56</v>
      </c>
      <c r="AH11" s="92" t="s">
        <v>56</v>
      </c>
      <c r="AI11" s="97" t="s">
        <v>56</v>
      </c>
      <c r="AJ11" s="95" t="s">
        <v>56</v>
      </c>
    </row>
    <row r="12" spans="1:36" ht="19.5" customHeight="1">
      <c r="A12" s="94" t="s">
        <v>56</v>
      </c>
      <c r="B12" s="94" t="s">
        <v>56</v>
      </c>
      <c r="C12" s="107" t="s">
        <v>56</v>
      </c>
      <c r="D12" s="94" t="s">
        <v>56</v>
      </c>
      <c r="E12" s="107" t="s">
        <v>56</v>
      </c>
      <c r="F12" s="93">
        <f t="shared" si="0"/>
        <v>0</v>
      </c>
      <c r="G12" s="92" t="s">
        <v>56</v>
      </c>
      <c r="H12" s="92" t="s">
        <v>56</v>
      </c>
      <c r="I12" s="92" t="s">
        <v>56</v>
      </c>
      <c r="J12" s="92" t="s">
        <v>56</v>
      </c>
      <c r="K12" s="92" t="s">
        <v>56</v>
      </c>
      <c r="L12" s="97" t="s">
        <v>56</v>
      </c>
      <c r="M12" s="97" t="s">
        <v>56</v>
      </c>
      <c r="N12" s="97" t="s">
        <v>56</v>
      </c>
      <c r="O12" s="97" t="s">
        <v>56</v>
      </c>
      <c r="P12" s="97" t="s">
        <v>56</v>
      </c>
      <c r="Q12" s="97" t="s">
        <v>56</v>
      </c>
      <c r="R12" s="97" t="s">
        <v>56</v>
      </c>
      <c r="S12" s="97" t="s">
        <v>56</v>
      </c>
      <c r="T12" s="97" t="s">
        <v>56</v>
      </c>
      <c r="U12" s="97" t="s">
        <v>56</v>
      </c>
      <c r="V12" s="97" t="s">
        <v>56</v>
      </c>
      <c r="W12" s="97" t="s">
        <v>56</v>
      </c>
      <c r="X12" s="97" t="s">
        <v>56</v>
      </c>
      <c r="Y12" s="93" t="s">
        <v>56</v>
      </c>
      <c r="Z12" s="92" t="s">
        <v>56</v>
      </c>
      <c r="AA12" s="92" t="s">
        <v>56</v>
      </c>
      <c r="AB12" s="92" t="s">
        <v>56</v>
      </c>
      <c r="AC12" s="92" t="s">
        <v>56</v>
      </c>
      <c r="AD12" s="92" t="s">
        <v>56</v>
      </c>
      <c r="AE12" s="92" t="s">
        <v>56</v>
      </c>
      <c r="AF12" s="92" t="s">
        <v>56</v>
      </c>
      <c r="AG12" s="92" t="s">
        <v>56</v>
      </c>
      <c r="AH12" s="92" t="s">
        <v>56</v>
      </c>
      <c r="AI12" s="97" t="s">
        <v>56</v>
      </c>
      <c r="AJ12" s="95" t="s">
        <v>56</v>
      </c>
    </row>
    <row r="13" spans="1:36" ht="19.5" customHeight="1">
      <c r="A13" s="94" t="s">
        <v>56</v>
      </c>
      <c r="B13" s="94" t="s">
        <v>56</v>
      </c>
      <c r="C13" s="107" t="s">
        <v>56</v>
      </c>
      <c r="D13" s="94" t="s">
        <v>56</v>
      </c>
      <c r="E13" s="107" t="s">
        <v>56</v>
      </c>
      <c r="F13" s="93">
        <f t="shared" si="0"/>
        <v>0</v>
      </c>
      <c r="G13" s="92" t="s">
        <v>56</v>
      </c>
      <c r="H13" s="92" t="s">
        <v>56</v>
      </c>
      <c r="I13" s="92" t="s">
        <v>56</v>
      </c>
      <c r="J13" s="92" t="s">
        <v>56</v>
      </c>
      <c r="K13" s="92" t="s">
        <v>56</v>
      </c>
      <c r="L13" s="97" t="s">
        <v>56</v>
      </c>
      <c r="M13" s="97" t="s">
        <v>56</v>
      </c>
      <c r="N13" s="97" t="s">
        <v>56</v>
      </c>
      <c r="O13" s="97" t="s">
        <v>56</v>
      </c>
      <c r="P13" s="97" t="s">
        <v>56</v>
      </c>
      <c r="Q13" s="97" t="s">
        <v>56</v>
      </c>
      <c r="R13" s="97" t="s">
        <v>56</v>
      </c>
      <c r="S13" s="97" t="s">
        <v>56</v>
      </c>
      <c r="T13" s="97" t="s">
        <v>56</v>
      </c>
      <c r="U13" s="97" t="s">
        <v>56</v>
      </c>
      <c r="V13" s="97" t="s">
        <v>56</v>
      </c>
      <c r="W13" s="97" t="s">
        <v>56</v>
      </c>
      <c r="X13" s="97" t="s">
        <v>56</v>
      </c>
      <c r="Y13" s="93" t="s">
        <v>56</v>
      </c>
      <c r="Z13" s="92" t="s">
        <v>56</v>
      </c>
      <c r="AA13" s="92" t="s">
        <v>56</v>
      </c>
      <c r="AB13" s="92" t="s">
        <v>56</v>
      </c>
      <c r="AC13" s="92" t="s">
        <v>56</v>
      </c>
      <c r="AD13" s="92" t="s">
        <v>56</v>
      </c>
      <c r="AE13" s="92" t="s">
        <v>56</v>
      </c>
      <c r="AF13" s="92" t="s">
        <v>56</v>
      </c>
      <c r="AG13" s="92" t="s">
        <v>56</v>
      </c>
      <c r="AH13" s="92" t="s">
        <v>56</v>
      </c>
      <c r="AI13" s="97" t="s">
        <v>56</v>
      </c>
      <c r="AJ13" s="95" t="s">
        <v>56</v>
      </c>
    </row>
    <row r="14" spans="1:36" ht="19.5" customHeight="1">
      <c r="A14" s="94" t="s">
        <v>56</v>
      </c>
      <c r="B14" s="94" t="s">
        <v>56</v>
      </c>
      <c r="C14" s="107" t="s">
        <v>56</v>
      </c>
      <c r="D14" s="94" t="s">
        <v>56</v>
      </c>
      <c r="E14" s="107" t="s">
        <v>56</v>
      </c>
      <c r="F14" s="93">
        <f t="shared" si="0"/>
        <v>0</v>
      </c>
      <c r="G14" s="92" t="s">
        <v>56</v>
      </c>
      <c r="H14" s="92" t="s">
        <v>56</v>
      </c>
      <c r="I14" s="92" t="s">
        <v>56</v>
      </c>
      <c r="J14" s="92" t="s">
        <v>56</v>
      </c>
      <c r="K14" s="92" t="s">
        <v>56</v>
      </c>
      <c r="L14" s="97" t="s">
        <v>56</v>
      </c>
      <c r="M14" s="97" t="s">
        <v>56</v>
      </c>
      <c r="N14" s="97" t="s">
        <v>56</v>
      </c>
      <c r="O14" s="97" t="s">
        <v>56</v>
      </c>
      <c r="P14" s="97" t="s">
        <v>56</v>
      </c>
      <c r="Q14" s="97" t="s">
        <v>56</v>
      </c>
      <c r="R14" s="97" t="s">
        <v>56</v>
      </c>
      <c r="S14" s="97" t="s">
        <v>56</v>
      </c>
      <c r="T14" s="97" t="s">
        <v>56</v>
      </c>
      <c r="U14" s="97" t="s">
        <v>56</v>
      </c>
      <c r="V14" s="97" t="s">
        <v>56</v>
      </c>
      <c r="W14" s="97" t="s">
        <v>56</v>
      </c>
      <c r="X14" s="97" t="s">
        <v>56</v>
      </c>
      <c r="Y14" s="93" t="s">
        <v>56</v>
      </c>
      <c r="Z14" s="92" t="s">
        <v>56</v>
      </c>
      <c r="AA14" s="92" t="s">
        <v>56</v>
      </c>
      <c r="AB14" s="92" t="s">
        <v>56</v>
      </c>
      <c r="AC14" s="92" t="s">
        <v>56</v>
      </c>
      <c r="AD14" s="92" t="s">
        <v>56</v>
      </c>
      <c r="AE14" s="92" t="s">
        <v>56</v>
      </c>
      <c r="AF14" s="92" t="s">
        <v>56</v>
      </c>
      <c r="AG14" s="92" t="s">
        <v>56</v>
      </c>
      <c r="AH14" s="92" t="s">
        <v>56</v>
      </c>
      <c r="AI14" s="97" t="s">
        <v>56</v>
      </c>
      <c r="AJ14" s="95" t="s">
        <v>56</v>
      </c>
    </row>
    <row r="15" spans="1:36" ht="19.5" customHeight="1">
      <c r="A15" s="94" t="s">
        <v>56</v>
      </c>
      <c r="B15" s="94" t="s">
        <v>56</v>
      </c>
      <c r="C15" s="107" t="s">
        <v>56</v>
      </c>
      <c r="D15" s="94" t="s">
        <v>56</v>
      </c>
      <c r="E15" s="107" t="s">
        <v>56</v>
      </c>
      <c r="F15" s="93">
        <f t="shared" si="0"/>
        <v>0</v>
      </c>
      <c r="G15" s="92" t="s">
        <v>56</v>
      </c>
      <c r="H15" s="92" t="s">
        <v>56</v>
      </c>
      <c r="I15" s="92" t="s">
        <v>56</v>
      </c>
      <c r="J15" s="92" t="s">
        <v>56</v>
      </c>
      <c r="K15" s="92" t="s">
        <v>56</v>
      </c>
      <c r="L15" s="97" t="s">
        <v>56</v>
      </c>
      <c r="M15" s="97" t="s">
        <v>56</v>
      </c>
      <c r="N15" s="97" t="s">
        <v>56</v>
      </c>
      <c r="O15" s="97" t="s">
        <v>56</v>
      </c>
      <c r="P15" s="97" t="s">
        <v>56</v>
      </c>
      <c r="Q15" s="97" t="s">
        <v>56</v>
      </c>
      <c r="R15" s="97" t="s">
        <v>56</v>
      </c>
      <c r="S15" s="97" t="s">
        <v>56</v>
      </c>
      <c r="T15" s="97" t="s">
        <v>56</v>
      </c>
      <c r="U15" s="97" t="s">
        <v>56</v>
      </c>
      <c r="V15" s="97" t="s">
        <v>56</v>
      </c>
      <c r="W15" s="97" t="s">
        <v>56</v>
      </c>
      <c r="X15" s="97" t="s">
        <v>56</v>
      </c>
      <c r="Y15" s="93" t="s">
        <v>56</v>
      </c>
      <c r="Z15" s="92" t="s">
        <v>56</v>
      </c>
      <c r="AA15" s="92" t="s">
        <v>56</v>
      </c>
      <c r="AB15" s="92" t="s">
        <v>56</v>
      </c>
      <c r="AC15" s="92" t="s">
        <v>56</v>
      </c>
      <c r="AD15" s="92" t="s">
        <v>56</v>
      </c>
      <c r="AE15" s="92" t="s">
        <v>56</v>
      </c>
      <c r="AF15" s="92" t="s">
        <v>56</v>
      </c>
      <c r="AG15" s="92" t="s">
        <v>56</v>
      </c>
      <c r="AH15" s="92" t="s">
        <v>56</v>
      </c>
      <c r="AI15" s="97" t="s">
        <v>56</v>
      </c>
      <c r="AJ15" s="95" t="s">
        <v>56</v>
      </c>
    </row>
    <row r="16" spans="1:36" ht="19.5" customHeight="1">
      <c r="A16" s="94" t="s">
        <v>56</v>
      </c>
      <c r="B16" s="94" t="s">
        <v>56</v>
      </c>
      <c r="C16" s="107" t="s">
        <v>56</v>
      </c>
      <c r="D16" s="94" t="s">
        <v>56</v>
      </c>
      <c r="E16" s="107" t="s">
        <v>56</v>
      </c>
      <c r="F16" s="93">
        <f t="shared" si="0"/>
        <v>0</v>
      </c>
      <c r="G16" s="92" t="s">
        <v>56</v>
      </c>
      <c r="H16" s="92" t="s">
        <v>56</v>
      </c>
      <c r="I16" s="92" t="s">
        <v>56</v>
      </c>
      <c r="J16" s="92" t="s">
        <v>56</v>
      </c>
      <c r="K16" s="92" t="s">
        <v>56</v>
      </c>
      <c r="L16" s="97" t="s">
        <v>56</v>
      </c>
      <c r="M16" s="97" t="s">
        <v>56</v>
      </c>
      <c r="N16" s="97" t="s">
        <v>56</v>
      </c>
      <c r="O16" s="97" t="s">
        <v>56</v>
      </c>
      <c r="P16" s="97" t="s">
        <v>56</v>
      </c>
      <c r="Q16" s="97" t="s">
        <v>56</v>
      </c>
      <c r="R16" s="97" t="s">
        <v>56</v>
      </c>
      <c r="S16" s="97" t="s">
        <v>56</v>
      </c>
      <c r="T16" s="97" t="s">
        <v>56</v>
      </c>
      <c r="U16" s="97" t="s">
        <v>56</v>
      </c>
      <c r="V16" s="97" t="s">
        <v>56</v>
      </c>
      <c r="W16" s="97" t="s">
        <v>56</v>
      </c>
      <c r="X16" s="97" t="s">
        <v>56</v>
      </c>
      <c r="Y16" s="93" t="s">
        <v>56</v>
      </c>
      <c r="Z16" s="92" t="s">
        <v>56</v>
      </c>
      <c r="AA16" s="92" t="s">
        <v>56</v>
      </c>
      <c r="AB16" s="92" t="s">
        <v>56</v>
      </c>
      <c r="AC16" s="92" t="s">
        <v>56</v>
      </c>
      <c r="AD16" s="92" t="s">
        <v>56</v>
      </c>
      <c r="AE16" s="92" t="s">
        <v>56</v>
      </c>
      <c r="AF16" s="92" t="s">
        <v>56</v>
      </c>
      <c r="AG16" s="92" t="s">
        <v>56</v>
      </c>
      <c r="AH16" s="92" t="s">
        <v>56</v>
      </c>
      <c r="AI16" s="97" t="s">
        <v>56</v>
      </c>
      <c r="AJ16" s="95" t="s">
        <v>56</v>
      </c>
    </row>
  </sheetData>
  <sheetProtection/>
  <mergeCells count="42">
    <mergeCell ref="A2:AJ2"/>
    <mergeCell ref="A3:N3"/>
    <mergeCell ref="A4:E4"/>
    <mergeCell ref="G4:K4"/>
    <mergeCell ref="L4:N4"/>
    <mergeCell ref="O4:T4"/>
    <mergeCell ref="U4:W4"/>
    <mergeCell ref="X4:AJ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33203125" style="0" customWidth="1"/>
    <col min="5" max="5" width="38" style="0" customWidth="1"/>
    <col min="6" max="6" width="14.66015625" style="0" customWidth="1"/>
    <col min="7" max="20" width="10.66015625" style="0" customWidth="1"/>
    <col min="21" max="22" width="9.33203125" style="0" customWidth="1"/>
    <col min="23" max="28" width="10.66015625" style="0" customWidth="1"/>
    <col min="29" max="29" width="9.33203125" style="0" customWidth="1"/>
    <col min="30" max="31" width="10.66015625" style="0" customWidth="1"/>
    <col min="32" max="33" width="9.33203125" style="0" customWidth="1"/>
  </cols>
  <sheetData>
    <row r="1" spans="1:30" ht="19.5" customHeight="1">
      <c r="A1" s="70"/>
      <c r="B1" s="71"/>
      <c r="C1" s="71"/>
      <c r="D1" s="71"/>
      <c r="E1" s="71"/>
      <c r="F1" s="71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98" t="s">
        <v>299</v>
      </c>
    </row>
    <row r="2" spans="1:30" ht="19.5" customHeight="1">
      <c r="A2" s="73" t="s">
        <v>220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</row>
    <row r="3" spans="1:30" ht="19.5" customHeight="1">
      <c r="A3" s="74" t="s">
        <v>0</v>
      </c>
      <c r="B3" s="74"/>
      <c r="C3" s="74"/>
      <c r="D3" s="74" t="s">
        <v>5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99" t="s">
        <v>6</v>
      </c>
    </row>
    <row r="4" spans="1:30" ht="19.5" customHeight="1">
      <c r="A4" s="75" t="s">
        <v>9</v>
      </c>
      <c r="B4" s="76"/>
      <c r="C4" s="76"/>
      <c r="D4" s="76"/>
      <c r="E4" s="77"/>
      <c r="F4" s="78" t="s">
        <v>65</v>
      </c>
      <c r="G4" s="79" t="s">
        <v>300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96"/>
      <c r="X4" s="58" t="s">
        <v>218</v>
      </c>
      <c r="Y4" s="59"/>
      <c r="Z4" s="59"/>
      <c r="AA4" s="59"/>
      <c r="AB4" s="59"/>
      <c r="AC4" s="59"/>
      <c r="AD4" s="60"/>
    </row>
    <row r="5" spans="1:30" ht="19.5" customHeight="1">
      <c r="A5" s="81" t="s">
        <v>62</v>
      </c>
      <c r="B5" s="82"/>
      <c r="C5" s="83"/>
      <c r="D5" s="84" t="s">
        <v>162</v>
      </c>
      <c r="E5" s="84" t="s">
        <v>163</v>
      </c>
      <c r="F5" s="85"/>
      <c r="G5" s="86" t="s">
        <v>167</v>
      </c>
      <c r="H5" s="86" t="s">
        <v>287</v>
      </c>
      <c r="I5" s="86" t="s">
        <v>288</v>
      </c>
      <c r="J5" s="86" t="s">
        <v>289</v>
      </c>
      <c r="K5" s="86" t="s">
        <v>290</v>
      </c>
      <c r="L5" s="86" t="s">
        <v>291</v>
      </c>
      <c r="M5" s="86" t="s">
        <v>292</v>
      </c>
      <c r="N5" s="86" t="s">
        <v>293</v>
      </c>
      <c r="O5" s="86" t="s">
        <v>301</v>
      </c>
      <c r="P5" s="86" t="s">
        <v>302</v>
      </c>
      <c r="Q5" s="86" t="s">
        <v>303</v>
      </c>
      <c r="R5" s="86" t="s">
        <v>304</v>
      </c>
      <c r="S5" s="86" t="s">
        <v>294</v>
      </c>
      <c r="T5" s="86" t="s">
        <v>295</v>
      </c>
      <c r="U5" s="86" t="s">
        <v>296</v>
      </c>
      <c r="V5" s="86" t="s">
        <v>297</v>
      </c>
      <c r="W5" s="86" t="s">
        <v>300</v>
      </c>
      <c r="X5" s="86" t="s">
        <v>167</v>
      </c>
      <c r="Y5" s="86" t="s">
        <v>305</v>
      </c>
      <c r="Z5" s="86" t="s">
        <v>306</v>
      </c>
      <c r="AA5" s="86" t="s">
        <v>307</v>
      </c>
      <c r="AB5" s="86" t="s">
        <v>308</v>
      </c>
      <c r="AC5" s="86" t="s">
        <v>309</v>
      </c>
      <c r="AD5" s="86" t="s">
        <v>218</v>
      </c>
    </row>
    <row r="6" spans="1:30" ht="30.75" customHeight="1">
      <c r="A6" s="87" t="s">
        <v>73</v>
      </c>
      <c r="B6" s="88" t="s">
        <v>74</v>
      </c>
      <c r="C6" s="89" t="s">
        <v>75</v>
      </c>
      <c r="D6" s="84"/>
      <c r="E6" s="84"/>
      <c r="F6" s="90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</row>
    <row r="7" spans="1:30" ht="19.5" customHeight="1">
      <c r="A7" s="92" t="s">
        <v>56</v>
      </c>
      <c r="B7" s="92" t="s">
        <v>56</v>
      </c>
      <c r="C7" s="93" t="s">
        <v>56</v>
      </c>
      <c r="D7" s="94" t="s">
        <v>56</v>
      </c>
      <c r="E7" s="94" t="s">
        <v>65</v>
      </c>
      <c r="F7" s="95">
        <f>SUM(G7,X7)</f>
        <v>96030</v>
      </c>
      <c r="G7" s="93">
        <f>SUM(H7:W7)</f>
        <v>96030</v>
      </c>
      <c r="H7" s="92">
        <v>0</v>
      </c>
      <c r="I7" s="92">
        <v>96030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0</v>
      </c>
      <c r="Q7" s="92">
        <v>0</v>
      </c>
      <c r="R7" s="92">
        <v>0</v>
      </c>
      <c r="S7" s="92">
        <v>0</v>
      </c>
      <c r="T7" s="92">
        <v>0</v>
      </c>
      <c r="U7" s="97">
        <v>0</v>
      </c>
      <c r="V7" s="95">
        <v>0</v>
      </c>
      <c r="W7" s="93">
        <v>0</v>
      </c>
      <c r="X7" s="92">
        <f>SUM(Y7:AD7)</f>
        <v>0</v>
      </c>
      <c r="Y7" s="92" t="s">
        <v>56</v>
      </c>
      <c r="Z7" s="97" t="s">
        <v>56</v>
      </c>
      <c r="AA7" s="92">
        <v>0</v>
      </c>
      <c r="AB7" s="92">
        <v>0</v>
      </c>
      <c r="AC7" s="92">
        <v>0</v>
      </c>
      <c r="AD7" s="97">
        <v>0</v>
      </c>
    </row>
    <row r="8" spans="1:30" ht="19.5" customHeight="1">
      <c r="A8" s="92" t="s">
        <v>56</v>
      </c>
      <c r="B8" s="92" t="s">
        <v>56</v>
      </c>
      <c r="C8" s="93" t="s">
        <v>56</v>
      </c>
      <c r="D8" s="94" t="s">
        <v>56</v>
      </c>
      <c r="E8" s="94" t="s">
        <v>84</v>
      </c>
      <c r="F8" s="95">
        <f>SUM(G8,X8)</f>
        <v>96030</v>
      </c>
      <c r="G8" s="93">
        <f>SUM(H8:W8)</f>
        <v>96030</v>
      </c>
      <c r="H8" s="92">
        <v>0</v>
      </c>
      <c r="I8" s="92">
        <v>96030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97">
        <v>0</v>
      </c>
      <c r="V8" s="95">
        <v>0</v>
      </c>
      <c r="W8" s="93">
        <v>0</v>
      </c>
      <c r="X8" s="92">
        <f>SUM(Y8:AD8)</f>
        <v>0</v>
      </c>
      <c r="Y8" s="92" t="s">
        <v>56</v>
      </c>
      <c r="Z8" s="97" t="s">
        <v>56</v>
      </c>
      <c r="AA8" s="92">
        <v>0</v>
      </c>
      <c r="AB8" s="92">
        <v>0</v>
      </c>
      <c r="AC8" s="92">
        <v>0</v>
      </c>
      <c r="AD8" s="97">
        <v>0</v>
      </c>
    </row>
    <row r="9" spans="1:30" ht="19.5" customHeight="1">
      <c r="A9" s="92" t="s">
        <v>56</v>
      </c>
      <c r="B9" s="92" t="s">
        <v>56</v>
      </c>
      <c r="C9" s="93" t="s">
        <v>56</v>
      </c>
      <c r="D9" s="94" t="s">
        <v>85</v>
      </c>
      <c r="E9" s="94" t="s">
        <v>86</v>
      </c>
      <c r="F9" s="95">
        <f>SUM(G9,X9)</f>
        <v>96030</v>
      </c>
      <c r="G9" s="93">
        <f>SUM(H9:W9)</f>
        <v>96030</v>
      </c>
      <c r="H9" s="92">
        <v>0</v>
      </c>
      <c r="I9" s="92">
        <v>96030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7">
        <v>0</v>
      </c>
      <c r="V9" s="95">
        <v>0</v>
      </c>
      <c r="W9" s="93">
        <v>0</v>
      </c>
      <c r="X9" s="92">
        <f>SUM(Y9:AD9)</f>
        <v>0</v>
      </c>
      <c r="Y9" s="92" t="s">
        <v>56</v>
      </c>
      <c r="Z9" s="97" t="s">
        <v>56</v>
      </c>
      <c r="AA9" s="92">
        <v>0</v>
      </c>
      <c r="AB9" s="92">
        <v>0</v>
      </c>
      <c r="AC9" s="92">
        <v>0</v>
      </c>
      <c r="AD9" s="97">
        <v>0</v>
      </c>
    </row>
    <row r="10" spans="1:30" ht="19.5" customHeight="1">
      <c r="A10" s="92" t="s">
        <v>87</v>
      </c>
      <c r="B10" s="92" t="s">
        <v>88</v>
      </c>
      <c r="C10" s="93" t="s">
        <v>89</v>
      </c>
      <c r="D10" s="94" t="s">
        <v>90</v>
      </c>
      <c r="E10" s="94" t="s">
        <v>91</v>
      </c>
      <c r="F10" s="95">
        <f>SUM(G10,X10)</f>
        <v>96030</v>
      </c>
      <c r="G10" s="93">
        <f>SUM(H10:W10)</f>
        <v>96030</v>
      </c>
      <c r="H10" s="92">
        <v>0</v>
      </c>
      <c r="I10" s="92">
        <v>96030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7">
        <v>0</v>
      </c>
      <c r="V10" s="95">
        <v>0</v>
      </c>
      <c r="W10" s="93">
        <v>0</v>
      </c>
      <c r="X10" s="92">
        <f>SUM(Y10:AD10)</f>
        <v>0</v>
      </c>
      <c r="Y10" s="92" t="s">
        <v>56</v>
      </c>
      <c r="Z10" s="97" t="s">
        <v>56</v>
      </c>
      <c r="AA10" s="92">
        <v>0</v>
      </c>
      <c r="AB10" s="92">
        <v>0</v>
      </c>
      <c r="AC10" s="92">
        <v>0</v>
      </c>
      <c r="AD10" s="97">
        <v>0</v>
      </c>
    </row>
  </sheetData>
  <sheetProtection/>
  <mergeCells count="33">
    <mergeCell ref="A2:AD2"/>
    <mergeCell ref="A3:N3"/>
    <mergeCell ref="A4:E4"/>
    <mergeCell ref="G4:W4"/>
    <mergeCell ref="X4:AD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.33203125" style="0" customWidth="1"/>
    <col min="2" max="3" width="4.33203125" style="0" customWidth="1"/>
    <col min="4" max="4" width="17.5" style="0" customWidth="1"/>
    <col min="5" max="5" width="60" style="0" customWidth="1"/>
    <col min="6" max="6" width="24.33203125" style="0" customWidth="1"/>
  </cols>
  <sheetData>
    <row r="1" spans="1:6" ht="12.75" customHeight="1">
      <c r="A1" s="55"/>
      <c r="B1" s="1"/>
      <c r="C1" s="1"/>
      <c r="D1" s="1"/>
      <c r="E1" s="1"/>
      <c r="F1" s="3" t="s">
        <v>310</v>
      </c>
    </row>
    <row r="2" spans="1:6" ht="22.5" customHeight="1">
      <c r="A2" s="56" t="s">
        <v>311</v>
      </c>
      <c r="B2" s="56"/>
      <c r="C2" s="56"/>
      <c r="D2" s="56"/>
      <c r="E2" s="56"/>
      <c r="F2" s="56"/>
    </row>
    <row r="3" spans="1:6" ht="12.75" customHeight="1">
      <c r="A3" s="57" t="s">
        <v>5</v>
      </c>
      <c r="B3" s="57"/>
      <c r="C3" s="57"/>
      <c r="D3" s="57"/>
      <c r="E3" s="57"/>
      <c r="F3" s="3" t="s">
        <v>6</v>
      </c>
    </row>
    <row r="4" spans="1:6" ht="21.75" customHeight="1">
      <c r="A4" s="58" t="s">
        <v>62</v>
      </c>
      <c r="B4" s="59"/>
      <c r="C4" s="60"/>
      <c r="D4" s="61" t="s">
        <v>162</v>
      </c>
      <c r="E4" s="62" t="s">
        <v>312</v>
      </c>
      <c r="F4" s="21" t="s">
        <v>313</v>
      </c>
    </row>
    <row r="5" spans="1:6" ht="21.75" customHeight="1">
      <c r="A5" s="63" t="s">
        <v>73</v>
      </c>
      <c r="B5" s="63" t="s">
        <v>74</v>
      </c>
      <c r="C5" s="63" t="s">
        <v>75</v>
      </c>
      <c r="D5" s="64"/>
      <c r="E5" s="65"/>
      <c r="F5" s="21"/>
    </row>
    <row r="6" spans="1:6" ht="21.75" customHeight="1">
      <c r="A6" s="66" t="s">
        <v>56</v>
      </c>
      <c r="B6" s="66" t="s">
        <v>56</v>
      </c>
      <c r="C6" s="66" t="s">
        <v>56</v>
      </c>
      <c r="D6" s="67" t="s">
        <v>56</v>
      </c>
      <c r="E6" s="68" t="s">
        <v>65</v>
      </c>
      <c r="F6" s="69">
        <v>4198690</v>
      </c>
    </row>
    <row r="7" spans="1:6" ht="21.75" customHeight="1">
      <c r="A7" s="66" t="s">
        <v>56</v>
      </c>
      <c r="B7" s="66" t="s">
        <v>56</v>
      </c>
      <c r="C7" s="66" t="s">
        <v>56</v>
      </c>
      <c r="D7" s="67" t="s">
        <v>56</v>
      </c>
      <c r="E7" s="68" t="s">
        <v>84</v>
      </c>
      <c r="F7" s="69">
        <v>4198690</v>
      </c>
    </row>
    <row r="8" spans="1:6" ht="21.75" customHeight="1">
      <c r="A8" s="66" t="s">
        <v>56</v>
      </c>
      <c r="B8" s="66" t="s">
        <v>56</v>
      </c>
      <c r="C8" s="66" t="s">
        <v>56</v>
      </c>
      <c r="D8" s="67" t="s">
        <v>85</v>
      </c>
      <c r="E8" s="68" t="s">
        <v>86</v>
      </c>
      <c r="F8" s="69">
        <v>4198690</v>
      </c>
    </row>
    <row r="9" spans="1:6" ht="21.75" customHeight="1">
      <c r="A9" s="66" t="s">
        <v>87</v>
      </c>
      <c r="B9" s="66" t="s">
        <v>88</v>
      </c>
      <c r="C9" s="66" t="s">
        <v>89</v>
      </c>
      <c r="D9" s="67" t="s">
        <v>90</v>
      </c>
      <c r="E9" s="68" t="s">
        <v>314</v>
      </c>
      <c r="F9" s="69">
        <v>2140000</v>
      </c>
    </row>
    <row r="10" spans="1:6" ht="21.75" customHeight="1">
      <c r="A10" s="66" t="s">
        <v>87</v>
      </c>
      <c r="B10" s="66" t="s">
        <v>88</v>
      </c>
      <c r="C10" s="66" t="s">
        <v>89</v>
      </c>
      <c r="D10" s="67" t="s">
        <v>90</v>
      </c>
      <c r="E10" s="68" t="s">
        <v>315</v>
      </c>
      <c r="F10" s="69">
        <v>96030</v>
      </c>
    </row>
    <row r="11" spans="1:6" ht="21.75" customHeight="1">
      <c r="A11" s="66" t="s">
        <v>87</v>
      </c>
      <c r="B11" s="66" t="s">
        <v>88</v>
      </c>
      <c r="C11" s="66" t="s">
        <v>89</v>
      </c>
      <c r="D11" s="67" t="s">
        <v>90</v>
      </c>
      <c r="E11" s="68" t="s">
        <v>316</v>
      </c>
      <c r="F11" s="69">
        <v>350000</v>
      </c>
    </row>
    <row r="12" spans="1:6" ht="21.75" customHeight="1">
      <c r="A12" s="66" t="s">
        <v>87</v>
      </c>
      <c r="B12" s="66" t="s">
        <v>88</v>
      </c>
      <c r="C12" s="66" t="s">
        <v>89</v>
      </c>
      <c r="D12" s="67" t="s">
        <v>90</v>
      </c>
      <c r="E12" s="68" t="s">
        <v>317</v>
      </c>
      <c r="F12" s="69">
        <v>40800</v>
      </c>
    </row>
    <row r="13" spans="1:6" ht="21.75" customHeight="1">
      <c r="A13" s="66" t="s">
        <v>87</v>
      </c>
      <c r="B13" s="66" t="s">
        <v>88</v>
      </c>
      <c r="C13" s="66" t="s">
        <v>89</v>
      </c>
      <c r="D13" s="67" t="s">
        <v>90</v>
      </c>
      <c r="E13" s="68" t="s">
        <v>318</v>
      </c>
      <c r="F13" s="69">
        <v>1271860</v>
      </c>
    </row>
    <row r="14" spans="1:6" ht="21.75" customHeight="1">
      <c r="A14" s="66" t="s">
        <v>87</v>
      </c>
      <c r="B14" s="66" t="s">
        <v>88</v>
      </c>
      <c r="C14" s="66" t="s">
        <v>89</v>
      </c>
      <c r="D14" s="67" t="s">
        <v>90</v>
      </c>
      <c r="E14" s="68" t="s">
        <v>319</v>
      </c>
      <c r="F14" s="69">
        <v>300000</v>
      </c>
    </row>
  </sheetData>
  <sheetProtection/>
  <mergeCells count="6">
    <mergeCell ref="A2:F2"/>
    <mergeCell ref="A3:E3"/>
    <mergeCell ref="A4:C4"/>
    <mergeCell ref="D4:D5"/>
    <mergeCell ref="E4:E5"/>
    <mergeCell ref="F4:F5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33203125" style="0" customWidth="1"/>
    <col min="6" max="8" width="15.83203125" style="0" customWidth="1"/>
  </cols>
  <sheetData>
    <row r="1" spans="1:8" ht="24.75" customHeight="1">
      <c r="A1" s="30"/>
      <c r="B1" s="31"/>
      <c r="C1" s="32"/>
      <c r="D1" s="32"/>
      <c r="E1" s="32"/>
      <c r="F1" s="31"/>
      <c r="G1" s="31"/>
      <c r="H1" s="33" t="s">
        <v>320</v>
      </c>
    </row>
    <row r="2" spans="1:8" ht="24.75" customHeight="1">
      <c r="A2" s="34" t="s">
        <v>321</v>
      </c>
      <c r="B2" s="34"/>
      <c r="C2" s="34"/>
      <c r="D2" s="34"/>
      <c r="E2" s="34"/>
      <c r="F2" s="34"/>
      <c r="G2" s="34"/>
      <c r="H2" s="34"/>
    </row>
    <row r="3" spans="1:8" ht="24.75" customHeight="1">
      <c r="A3" s="30" t="s">
        <v>56</v>
      </c>
      <c r="B3" s="30"/>
      <c r="C3" s="35"/>
      <c r="D3" s="35"/>
      <c r="E3" s="35"/>
      <c r="F3" s="32"/>
      <c r="G3" s="32"/>
      <c r="H3" s="36" t="s">
        <v>6</v>
      </c>
    </row>
    <row r="4" spans="1:8" ht="21.75" customHeight="1">
      <c r="A4" s="37" t="s">
        <v>107</v>
      </c>
      <c r="B4" s="38"/>
      <c r="C4" s="38"/>
      <c r="D4" s="38"/>
      <c r="E4" s="39"/>
      <c r="F4" s="40" t="s">
        <v>65</v>
      </c>
      <c r="G4" s="41" t="s">
        <v>108</v>
      </c>
      <c r="H4" s="42" t="s">
        <v>109</v>
      </c>
    </row>
    <row r="5" spans="1:8" ht="47.25" customHeight="1">
      <c r="A5" s="43" t="s">
        <v>73</v>
      </c>
      <c r="B5" s="43" t="s">
        <v>74</v>
      </c>
      <c r="C5" s="43" t="s">
        <v>75</v>
      </c>
      <c r="D5" s="43" t="s">
        <v>63</v>
      </c>
      <c r="E5" s="43" t="s">
        <v>64</v>
      </c>
      <c r="F5" s="41"/>
      <c r="G5" s="41"/>
      <c r="H5" s="42"/>
    </row>
    <row r="6" spans="1:8" ht="24.75" customHeight="1">
      <c r="A6" s="51" t="s">
        <v>56</v>
      </c>
      <c r="B6" s="52" t="s">
        <v>56</v>
      </c>
      <c r="C6" s="53" t="s">
        <v>56</v>
      </c>
      <c r="D6" s="54" t="s">
        <v>56</v>
      </c>
      <c r="E6" s="46" t="s">
        <v>56</v>
      </c>
      <c r="F6" s="48">
        <f aca="true" t="shared" si="0" ref="F6:F15">SUM(G6:H6)</f>
        <v>0</v>
      </c>
      <c r="G6" s="49" t="s">
        <v>56</v>
      </c>
      <c r="H6" s="50" t="s">
        <v>56</v>
      </c>
    </row>
    <row r="7" spans="1:8" ht="24.75" customHeight="1">
      <c r="A7" s="51" t="s">
        <v>56</v>
      </c>
      <c r="B7" s="52" t="s">
        <v>56</v>
      </c>
      <c r="C7" s="53" t="s">
        <v>56</v>
      </c>
      <c r="D7" s="54" t="s">
        <v>56</v>
      </c>
      <c r="E7" s="46" t="s">
        <v>56</v>
      </c>
      <c r="F7" s="48">
        <f t="shared" si="0"/>
        <v>0</v>
      </c>
      <c r="G7" s="49" t="s">
        <v>56</v>
      </c>
      <c r="H7" s="50" t="s">
        <v>56</v>
      </c>
    </row>
    <row r="8" spans="1:8" ht="24.75" customHeight="1">
      <c r="A8" s="51" t="s">
        <v>56</v>
      </c>
      <c r="B8" s="52" t="s">
        <v>56</v>
      </c>
      <c r="C8" s="53" t="s">
        <v>56</v>
      </c>
      <c r="D8" s="54" t="s">
        <v>56</v>
      </c>
      <c r="E8" s="46" t="s">
        <v>56</v>
      </c>
      <c r="F8" s="48">
        <f t="shared" si="0"/>
        <v>0</v>
      </c>
      <c r="G8" s="49" t="s">
        <v>56</v>
      </c>
      <c r="H8" s="50" t="s">
        <v>56</v>
      </c>
    </row>
    <row r="9" spans="1:8" ht="24.75" customHeight="1">
      <c r="A9" s="51" t="s">
        <v>56</v>
      </c>
      <c r="B9" s="52" t="s">
        <v>56</v>
      </c>
      <c r="C9" s="53" t="s">
        <v>56</v>
      </c>
      <c r="D9" s="54" t="s">
        <v>56</v>
      </c>
      <c r="E9" s="46" t="s">
        <v>56</v>
      </c>
      <c r="F9" s="48">
        <f t="shared" si="0"/>
        <v>0</v>
      </c>
      <c r="G9" s="49" t="s">
        <v>56</v>
      </c>
      <c r="H9" s="50" t="s">
        <v>56</v>
      </c>
    </row>
    <row r="10" spans="1:8" ht="24.75" customHeight="1">
      <c r="A10" s="51" t="s">
        <v>56</v>
      </c>
      <c r="B10" s="52" t="s">
        <v>56</v>
      </c>
      <c r="C10" s="53" t="s">
        <v>56</v>
      </c>
      <c r="D10" s="54" t="s">
        <v>56</v>
      </c>
      <c r="E10" s="46" t="s">
        <v>56</v>
      </c>
      <c r="F10" s="48">
        <f t="shared" si="0"/>
        <v>0</v>
      </c>
      <c r="G10" s="49" t="s">
        <v>56</v>
      </c>
      <c r="H10" s="50" t="s">
        <v>56</v>
      </c>
    </row>
    <row r="11" spans="1:8" ht="24.75" customHeight="1">
      <c r="A11" s="51" t="s">
        <v>56</v>
      </c>
      <c r="B11" s="52" t="s">
        <v>56</v>
      </c>
      <c r="C11" s="53" t="s">
        <v>56</v>
      </c>
      <c r="D11" s="54" t="s">
        <v>56</v>
      </c>
      <c r="E11" s="46" t="s">
        <v>56</v>
      </c>
      <c r="F11" s="48">
        <f t="shared" si="0"/>
        <v>0</v>
      </c>
      <c r="G11" s="49" t="s">
        <v>56</v>
      </c>
      <c r="H11" s="50" t="s">
        <v>56</v>
      </c>
    </row>
    <row r="12" spans="1:8" ht="24.75" customHeight="1">
      <c r="A12" s="51" t="s">
        <v>56</v>
      </c>
      <c r="B12" s="52" t="s">
        <v>56</v>
      </c>
      <c r="C12" s="53" t="s">
        <v>56</v>
      </c>
      <c r="D12" s="54" t="s">
        <v>56</v>
      </c>
      <c r="E12" s="46" t="s">
        <v>56</v>
      </c>
      <c r="F12" s="48">
        <f t="shared" si="0"/>
        <v>0</v>
      </c>
      <c r="G12" s="49" t="s">
        <v>56</v>
      </c>
      <c r="H12" s="50" t="s">
        <v>56</v>
      </c>
    </row>
    <row r="13" spans="1:8" ht="24.75" customHeight="1">
      <c r="A13" s="51" t="s">
        <v>56</v>
      </c>
      <c r="B13" s="52" t="s">
        <v>56</v>
      </c>
      <c r="C13" s="53" t="s">
        <v>56</v>
      </c>
      <c r="D13" s="54" t="s">
        <v>56</v>
      </c>
      <c r="E13" s="46" t="s">
        <v>56</v>
      </c>
      <c r="F13" s="48">
        <f t="shared" si="0"/>
        <v>0</v>
      </c>
      <c r="G13" s="49" t="s">
        <v>56</v>
      </c>
      <c r="H13" s="50" t="s">
        <v>56</v>
      </c>
    </row>
    <row r="14" spans="1:8" ht="24.75" customHeight="1">
      <c r="A14" s="51" t="s">
        <v>56</v>
      </c>
      <c r="B14" s="52" t="s">
        <v>56</v>
      </c>
      <c r="C14" s="53" t="s">
        <v>56</v>
      </c>
      <c r="D14" s="54" t="s">
        <v>56</v>
      </c>
      <c r="E14" s="46" t="s">
        <v>56</v>
      </c>
      <c r="F14" s="48">
        <f t="shared" si="0"/>
        <v>0</v>
      </c>
      <c r="G14" s="49" t="s">
        <v>56</v>
      </c>
      <c r="H14" s="50" t="s">
        <v>56</v>
      </c>
    </row>
    <row r="15" spans="1:8" ht="24.75" customHeight="1">
      <c r="A15" s="51" t="s">
        <v>56</v>
      </c>
      <c r="B15" s="52" t="s">
        <v>56</v>
      </c>
      <c r="C15" s="53" t="s">
        <v>56</v>
      </c>
      <c r="D15" s="54" t="s">
        <v>56</v>
      </c>
      <c r="E15" s="46" t="s">
        <v>56</v>
      </c>
      <c r="F15" s="48">
        <f t="shared" si="0"/>
        <v>0</v>
      </c>
      <c r="G15" s="49" t="s">
        <v>56</v>
      </c>
      <c r="H15" s="50" t="s">
        <v>56</v>
      </c>
    </row>
  </sheetData>
  <sheetProtection/>
  <mergeCells count="5">
    <mergeCell ref="A2:H2"/>
    <mergeCell ref="A4:E4"/>
    <mergeCell ref="F4:F5"/>
    <mergeCell ref="G4:G5"/>
    <mergeCell ref="H4:H5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33203125" style="0" customWidth="1"/>
    <col min="6" max="8" width="15.83203125" style="0" customWidth="1"/>
  </cols>
  <sheetData>
    <row r="1" spans="1:8" ht="24.75" customHeight="1">
      <c r="A1" s="30"/>
      <c r="B1" s="31"/>
      <c r="C1" s="32"/>
      <c r="D1" s="32"/>
      <c r="E1" s="32"/>
      <c r="F1" s="31"/>
      <c r="G1" s="31"/>
      <c r="H1" s="33" t="s">
        <v>322</v>
      </c>
    </row>
    <row r="2" spans="1:8" ht="24.75" customHeight="1">
      <c r="A2" s="34" t="s">
        <v>323</v>
      </c>
      <c r="B2" s="34"/>
      <c r="C2" s="34"/>
      <c r="D2" s="34"/>
      <c r="E2" s="34"/>
      <c r="F2" s="34"/>
      <c r="G2" s="34"/>
      <c r="H2" s="34"/>
    </row>
    <row r="3" spans="1:8" ht="24.75" customHeight="1">
      <c r="A3" s="30" t="s">
        <v>56</v>
      </c>
      <c r="B3" s="30"/>
      <c r="C3" s="35"/>
      <c r="D3" s="35"/>
      <c r="E3" s="35"/>
      <c r="F3" s="32"/>
      <c r="G3" s="32"/>
      <c r="H3" s="36" t="s">
        <v>6</v>
      </c>
    </row>
    <row r="4" spans="1:8" ht="21.75" customHeight="1">
      <c r="A4" s="37" t="s">
        <v>107</v>
      </c>
      <c r="B4" s="38"/>
      <c r="C4" s="38"/>
      <c r="D4" s="38"/>
      <c r="E4" s="39"/>
      <c r="F4" s="40" t="s">
        <v>65</v>
      </c>
      <c r="G4" s="41" t="s">
        <v>108</v>
      </c>
      <c r="H4" s="42" t="s">
        <v>109</v>
      </c>
    </row>
    <row r="5" spans="1:8" ht="47.25" customHeight="1">
      <c r="A5" s="43" t="s">
        <v>73</v>
      </c>
      <c r="B5" s="43" t="s">
        <v>74</v>
      </c>
      <c r="C5" s="43" t="s">
        <v>75</v>
      </c>
      <c r="D5" s="43" t="s">
        <v>63</v>
      </c>
      <c r="E5" s="43" t="s">
        <v>64</v>
      </c>
      <c r="F5" s="41"/>
      <c r="G5" s="41"/>
      <c r="H5" s="42"/>
    </row>
    <row r="6" spans="1:8" ht="24.75" customHeight="1">
      <c r="A6" s="44" t="s">
        <v>56</v>
      </c>
      <c r="B6" s="45" t="s">
        <v>56</v>
      </c>
      <c r="C6" s="46" t="s">
        <v>56</v>
      </c>
      <c r="D6" s="47" t="s">
        <v>56</v>
      </c>
      <c r="E6" s="46" t="s">
        <v>56</v>
      </c>
      <c r="F6" s="48">
        <f aca="true" t="shared" si="0" ref="F6:F15">SUM(G6:H6)</f>
        <v>0</v>
      </c>
      <c r="G6" s="49" t="s">
        <v>56</v>
      </c>
      <c r="H6" s="50" t="s">
        <v>56</v>
      </c>
    </row>
    <row r="7" spans="1:8" ht="24.75" customHeight="1">
      <c r="A7" s="44" t="s">
        <v>56</v>
      </c>
      <c r="B7" s="45" t="s">
        <v>56</v>
      </c>
      <c r="C7" s="46" t="s">
        <v>56</v>
      </c>
      <c r="D7" s="47" t="s">
        <v>56</v>
      </c>
      <c r="E7" s="46" t="s">
        <v>56</v>
      </c>
      <c r="F7" s="48">
        <f t="shared" si="0"/>
        <v>0</v>
      </c>
      <c r="G7" s="49" t="s">
        <v>56</v>
      </c>
      <c r="H7" s="50" t="s">
        <v>56</v>
      </c>
    </row>
    <row r="8" spans="1:8" ht="24.75" customHeight="1">
      <c r="A8" s="44" t="s">
        <v>56</v>
      </c>
      <c r="B8" s="45" t="s">
        <v>56</v>
      </c>
      <c r="C8" s="46" t="s">
        <v>56</v>
      </c>
      <c r="D8" s="47" t="s">
        <v>56</v>
      </c>
      <c r="E8" s="46" t="s">
        <v>56</v>
      </c>
      <c r="F8" s="48">
        <f t="shared" si="0"/>
        <v>0</v>
      </c>
      <c r="G8" s="49" t="s">
        <v>56</v>
      </c>
      <c r="H8" s="50" t="s">
        <v>56</v>
      </c>
    </row>
    <row r="9" spans="1:8" ht="24.75" customHeight="1">
      <c r="A9" s="44" t="s">
        <v>56</v>
      </c>
      <c r="B9" s="45" t="s">
        <v>56</v>
      </c>
      <c r="C9" s="46" t="s">
        <v>56</v>
      </c>
      <c r="D9" s="47" t="s">
        <v>56</v>
      </c>
      <c r="E9" s="46" t="s">
        <v>56</v>
      </c>
      <c r="F9" s="48">
        <f t="shared" si="0"/>
        <v>0</v>
      </c>
      <c r="G9" s="49" t="s">
        <v>56</v>
      </c>
      <c r="H9" s="50" t="s">
        <v>56</v>
      </c>
    </row>
    <row r="10" spans="1:8" ht="24.75" customHeight="1">
      <c r="A10" s="44" t="s">
        <v>56</v>
      </c>
      <c r="B10" s="45" t="s">
        <v>56</v>
      </c>
      <c r="C10" s="46" t="s">
        <v>56</v>
      </c>
      <c r="D10" s="47" t="s">
        <v>56</v>
      </c>
      <c r="E10" s="46" t="s">
        <v>56</v>
      </c>
      <c r="F10" s="48">
        <f t="shared" si="0"/>
        <v>0</v>
      </c>
      <c r="G10" s="49" t="s">
        <v>56</v>
      </c>
      <c r="H10" s="50" t="s">
        <v>56</v>
      </c>
    </row>
    <row r="11" spans="1:8" ht="24.75" customHeight="1">
      <c r="A11" s="44" t="s">
        <v>56</v>
      </c>
      <c r="B11" s="45" t="s">
        <v>56</v>
      </c>
      <c r="C11" s="46" t="s">
        <v>56</v>
      </c>
      <c r="D11" s="47" t="s">
        <v>56</v>
      </c>
      <c r="E11" s="46" t="s">
        <v>56</v>
      </c>
      <c r="F11" s="48">
        <f t="shared" si="0"/>
        <v>0</v>
      </c>
      <c r="G11" s="49" t="s">
        <v>56</v>
      </c>
      <c r="H11" s="50" t="s">
        <v>56</v>
      </c>
    </row>
    <row r="12" spans="1:8" ht="24.75" customHeight="1">
      <c r="A12" s="44" t="s">
        <v>56</v>
      </c>
      <c r="B12" s="45" t="s">
        <v>56</v>
      </c>
      <c r="C12" s="46" t="s">
        <v>56</v>
      </c>
      <c r="D12" s="47" t="s">
        <v>56</v>
      </c>
      <c r="E12" s="46" t="s">
        <v>56</v>
      </c>
      <c r="F12" s="48">
        <f t="shared" si="0"/>
        <v>0</v>
      </c>
      <c r="G12" s="49" t="s">
        <v>56</v>
      </c>
      <c r="H12" s="50" t="s">
        <v>56</v>
      </c>
    </row>
    <row r="13" spans="1:8" ht="24.75" customHeight="1">
      <c r="A13" s="44" t="s">
        <v>56</v>
      </c>
      <c r="B13" s="45" t="s">
        <v>56</v>
      </c>
      <c r="C13" s="46" t="s">
        <v>56</v>
      </c>
      <c r="D13" s="47" t="s">
        <v>56</v>
      </c>
      <c r="E13" s="46" t="s">
        <v>56</v>
      </c>
      <c r="F13" s="48">
        <f t="shared" si="0"/>
        <v>0</v>
      </c>
      <c r="G13" s="49" t="s">
        <v>56</v>
      </c>
      <c r="H13" s="50" t="s">
        <v>56</v>
      </c>
    </row>
    <row r="14" spans="1:8" ht="24.75" customHeight="1">
      <c r="A14" s="44" t="s">
        <v>56</v>
      </c>
      <c r="B14" s="45" t="s">
        <v>56</v>
      </c>
      <c r="C14" s="46" t="s">
        <v>56</v>
      </c>
      <c r="D14" s="47" t="s">
        <v>56</v>
      </c>
      <c r="E14" s="46" t="s">
        <v>56</v>
      </c>
      <c r="F14" s="48">
        <f t="shared" si="0"/>
        <v>0</v>
      </c>
      <c r="G14" s="49" t="s">
        <v>56</v>
      </c>
      <c r="H14" s="50" t="s">
        <v>56</v>
      </c>
    </row>
    <row r="15" spans="1:8" ht="24.75" customHeight="1">
      <c r="A15" s="44" t="s">
        <v>56</v>
      </c>
      <c r="B15" s="45" t="s">
        <v>56</v>
      </c>
      <c r="C15" s="46" t="s">
        <v>56</v>
      </c>
      <c r="D15" s="47" t="s">
        <v>56</v>
      </c>
      <c r="E15" s="46" t="s">
        <v>56</v>
      </c>
      <c r="F15" s="48">
        <f t="shared" si="0"/>
        <v>0</v>
      </c>
      <c r="G15" s="49" t="s">
        <v>56</v>
      </c>
      <c r="H15" s="50" t="s">
        <v>56</v>
      </c>
    </row>
  </sheetData>
  <sheetProtection/>
  <mergeCells count="5">
    <mergeCell ref="A2:H2"/>
    <mergeCell ref="A4:E4"/>
    <mergeCell ref="F4:F5"/>
    <mergeCell ref="G4:G5"/>
    <mergeCell ref="H4:H5"/>
  </mergeCells>
  <printOptions horizontalCentered="1"/>
  <pageMargins left="0.5513888597488403" right="0.5513888597488403" top="0.7875000238418579" bottom="0.5902777910232544" header="0.511805534362793" footer="0.3152777850627899"/>
  <pageSetup errors="blank" horizontalDpi="600" verticalDpi="600" orientation="portrait" paperSize="9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tabSelected="1" workbookViewId="0" topLeftCell="A1">
      <selection activeCell="C5" sqref="C5:F5"/>
    </sheetView>
  </sheetViews>
  <sheetFormatPr defaultColWidth="9.33203125" defaultRowHeight="11.25"/>
  <cols>
    <col min="1" max="1" width="73" style="0" customWidth="1"/>
    <col min="2" max="2" width="24.5" style="0" customWidth="1"/>
    <col min="3" max="6" width="20" style="0" customWidth="1"/>
  </cols>
  <sheetData>
    <row r="1" spans="1:6" ht="12.75" customHeight="1">
      <c r="A1" s="1"/>
      <c r="B1" s="2"/>
      <c r="C1" s="3"/>
      <c r="D1" s="4"/>
      <c r="E1" s="4"/>
      <c r="F1" s="3" t="s">
        <v>324</v>
      </c>
    </row>
    <row r="2" spans="1:6" ht="22.5" customHeight="1">
      <c r="A2" s="5" t="s">
        <v>325</v>
      </c>
      <c r="B2" s="5"/>
      <c r="C2" s="5"/>
      <c r="D2" s="5"/>
      <c r="E2" s="5"/>
      <c r="F2" s="5"/>
    </row>
    <row r="3" spans="1:6" ht="12.75" customHeight="1">
      <c r="A3" s="6" t="s">
        <v>5</v>
      </c>
      <c r="B3" s="2"/>
      <c r="C3" s="7"/>
      <c r="D3" s="4"/>
      <c r="E3" s="4"/>
      <c r="F3" s="7" t="s">
        <v>6</v>
      </c>
    </row>
    <row r="4" spans="1:6" ht="21.75" customHeight="1">
      <c r="A4" s="8" t="s">
        <v>326</v>
      </c>
      <c r="B4" s="9" t="s">
        <v>327</v>
      </c>
      <c r="C4" s="10" t="s">
        <v>328</v>
      </c>
      <c r="D4" s="11"/>
      <c r="E4" s="11"/>
      <c r="F4" s="12"/>
    </row>
    <row r="5" spans="1:6" ht="21.75" customHeight="1">
      <c r="A5" s="8"/>
      <c r="B5" s="9"/>
      <c r="C5" s="13" t="s">
        <v>167</v>
      </c>
      <c r="D5" s="14" t="s">
        <v>116</v>
      </c>
      <c r="E5" s="15" t="s">
        <v>67</v>
      </c>
      <c r="F5" s="15" t="s">
        <v>118</v>
      </c>
    </row>
    <row r="6" spans="1:6" ht="19.5" customHeight="1">
      <c r="A6" s="16" t="s">
        <v>65</v>
      </c>
      <c r="B6" s="17">
        <f>SUM(B7,B8,B9)</f>
        <v>127000</v>
      </c>
      <c r="C6" s="17">
        <f aca="true" t="shared" si="0" ref="C6:C11">SUM(D6,E6,F6)</f>
        <v>127000</v>
      </c>
      <c r="D6" s="18">
        <f>SUM(D7,D8,D9)</f>
        <v>127000</v>
      </c>
      <c r="E6" s="19">
        <f>SUM(E7,E8,E9)</f>
        <v>0</v>
      </c>
      <c r="F6" s="19">
        <f>SUM(F7,F8,F9)</f>
        <v>0</v>
      </c>
    </row>
    <row r="7" spans="1:6" ht="19.5" customHeight="1">
      <c r="A7" s="20" t="s">
        <v>329</v>
      </c>
      <c r="B7" s="21">
        <v>0</v>
      </c>
      <c r="C7" s="17">
        <f t="shared" si="0"/>
        <v>0</v>
      </c>
      <c r="D7" s="21">
        <v>0</v>
      </c>
      <c r="E7" s="22">
        <v>0</v>
      </c>
      <c r="F7" s="22">
        <v>0</v>
      </c>
    </row>
    <row r="8" spans="1:6" ht="19.5" customHeight="1">
      <c r="A8" s="20" t="s">
        <v>330</v>
      </c>
      <c r="B8" s="21">
        <v>45000</v>
      </c>
      <c r="C8" s="17">
        <f t="shared" si="0"/>
        <v>45000</v>
      </c>
      <c r="D8" s="21">
        <v>45000</v>
      </c>
      <c r="E8" s="22">
        <v>0</v>
      </c>
      <c r="F8" s="22">
        <v>0</v>
      </c>
    </row>
    <row r="9" spans="1:6" ht="19.5" customHeight="1">
      <c r="A9" s="20" t="s">
        <v>331</v>
      </c>
      <c r="B9" s="23">
        <f>SUM(B10,B11)</f>
        <v>82000</v>
      </c>
      <c r="C9" s="17">
        <f t="shared" si="0"/>
        <v>82000</v>
      </c>
      <c r="D9" s="23">
        <f>SUM(D10,D11)</f>
        <v>82000</v>
      </c>
      <c r="E9" s="24">
        <f>SUM(E10,E11)</f>
        <v>0</v>
      </c>
      <c r="F9" s="24">
        <f>SUM(F10,F11)</f>
        <v>0</v>
      </c>
    </row>
    <row r="10" spans="1:6" ht="19.5" customHeight="1">
      <c r="A10" s="25" t="s">
        <v>332</v>
      </c>
      <c r="B10" s="21">
        <v>82000</v>
      </c>
      <c r="C10" s="17">
        <f t="shared" si="0"/>
        <v>82000</v>
      </c>
      <c r="D10" s="21">
        <v>82000</v>
      </c>
      <c r="E10" s="22">
        <v>0</v>
      </c>
      <c r="F10" s="22">
        <v>0</v>
      </c>
    </row>
    <row r="11" spans="1:6" ht="19.5" customHeight="1">
      <c r="A11" s="26" t="s">
        <v>333</v>
      </c>
      <c r="B11" s="27">
        <v>0</v>
      </c>
      <c r="C11" s="28">
        <f t="shared" si="0"/>
        <v>0</v>
      </c>
      <c r="D11" s="27">
        <v>0</v>
      </c>
      <c r="E11" s="27">
        <v>0</v>
      </c>
      <c r="F11" s="27">
        <v>0</v>
      </c>
    </row>
    <row r="12" spans="1:6" ht="19.5" customHeight="1">
      <c r="A12" s="29"/>
      <c r="B12" s="29"/>
      <c r="C12" s="29"/>
      <c r="D12" s="29"/>
      <c r="E12" s="29"/>
      <c r="F12" s="29"/>
    </row>
  </sheetData>
  <sheetProtection/>
  <mergeCells count="4">
    <mergeCell ref="A2:F2"/>
    <mergeCell ref="C4:F4"/>
    <mergeCell ref="A4:A5"/>
    <mergeCell ref="B4:B5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23.83203125" style="0" customWidth="1"/>
    <col min="2" max="2" width="29.5" style="0" customWidth="1"/>
    <col min="3" max="3" width="33" style="0" customWidth="1"/>
    <col min="4" max="4" width="28.33203125" style="0" customWidth="1"/>
  </cols>
  <sheetData>
    <row r="1" spans="2:4" ht="21.75" customHeight="1">
      <c r="B1" s="31"/>
      <c r="C1" s="31"/>
      <c r="D1" s="33" t="s">
        <v>3</v>
      </c>
    </row>
    <row r="2" spans="1:4" ht="21.75" customHeight="1">
      <c r="A2" s="34" t="s">
        <v>4</v>
      </c>
      <c r="B2" s="34"/>
      <c r="C2" s="34"/>
      <c r="D2" s="34"/>
    </row>
    <row r="3" spans="1:4" ht="21.75" customHeight="1">
      <c r="A3" s="30" t="s">
        <v>5</v>
      </c>
      <c r="B3" s="30"/>
      <c r="C3" s="30"/>
      <c r="D3" s="33" t="s">
        <v>6</v>
      </c>
    </row>
    <row r="4" spans="1:4" ht="21.75" customHeight="1">
      <c r="A4" s="217" t="s">
        <v>7</v>
      </c>
      <c r="B4" s="217"/>
      <c r="C4" s="217" t="s">
        <v>8</v>
      </c>
      <c r="D4" s="217"/>
    </row>
    <row r="5" spans="1:4" ht="21.75" customHeight="1">
      <c r="A5" s="217" t="s">
        <v>9</v>
      </c>
      <c r="B5" s="217" t="s">
        <v>10</v>
      </c>
      <c r="C5" s="217" t="s">
        <v>9</v>
      </c>
      <c r="D5" s="217" t="s">
        <v>10</v>
      </c>
    </row>
    <row r="6" spans="1:4" ht="21.75" customHeight="1">
      <c r="A6" s="251" t="s">
        <v>11</v>
      </c>
      <c r="B6" s="107">
        <v>7056226.62</v>
      </c>
      <c r="C6" s="251" t="s">
        <v>12</v>
      </c>
      <c r="D6" s="107">
        <v>6247604.14</v>
      </c>
    </row>
    <row r="7" spans="1:4" ht="21.75" customHeight="1">
      <c r="A7" s="251" t="s">
        <v>13</v>
      </c>
      <c r="B7" s="107">
        <v>0</v>
      </c>
      <c r="C7" s="252" t="s">
        <v>14</v>
      </c>
      <c r="D7" s="107">
        <v>0</v>
      </c>
    </row>
    <row r="8" spans="1:4" ht="21.75" customHeight="1">
      <c r="A8" s="251" t="s">
        <v>15</v>
      </c>
      <c r="B8" s="221">
        <v>0</v>
      </c>
      <c r="C8" s="251" t="s">
        <v>16</v>
      </c>
      <c r="D8" s="107">
        <v>0</v>
      </c>
    </row>
    <row r="9" spans="1:4" ht="21.75" customHeight="1">
      <c r="A9" s="251" t="s">
        <v>17</v>
      </c>
      <c r="B9" s="107">
        <v>0</v>
      </c>
      <c r="C9" s="251" t="s">
        <v>18</v>
      </c>
      <c r="D9" s="107">
        <v>0</v>
      </c>
    </row>
    <row r="10" spans="1:4" ht="21.75" customHeight="1">
      <c r="A10" s="251" t="s">
        <v>19</v>
      </c>
      <c r="B10" s="107">
        <v>0</v>
      </c>
      <c r="C10" s="251" t="s">
        <v>20</v>
      </c>
      <c r="D10" s="107">
        <v>0</v>
      </c>
    </row>
    <row r="11" spans="1:4" ht="21.75" customHeight="1">
      <c r="A11" s="251" t="s">
        <v>21</v>
      </c>
      <c r="B11" s="107">
        <v>0</v>
      </c>
      <c r="C11" s="251" t="s">
        <v>22</v>
      </c>
      <c r="D11" s="107">
        <v>0</v>
      </c>
    </row>
    <row r="12" spans="1:4" ht="21.75" customHeight="1">
      <c r="A12" s="251" t="s">
        <v>23</v>
      </c>
      <c r="B12" s="221">
        <v>0</v>
      </c>
      <c r="C12" s="251" t="s">
        <v>24</v>
      </c>
      <c r="D12" s="107">
        <v>0</v>
      </c>
    </row>
    <row r="13" spans="1:4" ht="21.75" customHeight="1">
      <c r="A13" s="251" t="s">
        <v>25</v>
      </c>
      <c r="B13" s="107">
        <v>0</v>
      </c>
      <c r="C13" s="251" t="s">
        <v>26</v>
      </c>
      <c r="D13" s="107">
        <v>403659.92</v>
      </c>
    </row>
    <row r="14" spans="1:4" ht="21.75" customHeight="1">
      <c r="A14" s="251"/>
      <c r="B14" s="107"/>
      <c r="C14" s="252" t="s">
        <v>27</v>
      </c>
      <c r="D14" s="107">
        <v>0</v>
      </c>
    </row>
    <row r="15" spans="1:4" ht="21.75" customHeight="1">
      <c r="A15" s="251"/>
      <c r="B15" s="107"/>
      <c r="C15" s="251" t="s">
        <v>28</v>
      </c>
      <c r="D15" s="107">
        <v>86211.36</v>
      </c>
    </row>
    <row r="16" spans="1:4" ht="21.75" customHeight="1">
      <c r="A16" s="251"/>
      <c r="B16" s="107"/>
      <c r="C16" s="251" t="s">
        <v>29</v>
      </c>
      <c r="D16" s="107">
        <v>0</v>
      </c>
    </row>
    <row r="17" spans="1:4" ht="21.75" customHeight="1">
      <c r="A17" s="251"/>
      <c r="B17" s="107"/>
      <c r="C17" s="251" t="s">
        <v>30</v>
      </c>
      <c r="D17" s="107">
        <v>0</v>
      </c>
    </row>
    <row r="18" spans="1:4" ht="21.75" customHeight="1">
      <c r="A18" s="251"/>
      <c r="B18" s="107"/>
      <c r="C18" s="251" t="s">
        <v>31</v>
      </c>
      <c r="D18" s="107">
        <v>0</v>
      </c>
    </row>
    <row r="19" spans="1:4" ht="21.75" customHeight="1">
      <c r="A19" s="251"/>
      <c r="B19" s="253"/>
      <c r="C19" s="251" t="s">
        <v>32</v>
      </c>
      <c r="D19" s="107">
        <v>0</v>
      </c>
    </row>
    <row r="20" spans="1:4" ht="21.75" customHeight="1">
      <c r="A20" s="251"/>
      <c r="B20" s="107"/>
      <c r="C20" s="251" t="s">
        <v>33</v>
      </c>
      <c r="D20" s="107">
        <v>0</v>
      </c>
    </row>
    <row r="21" spans="1:4" ht="21.75" customHeight="1">
      <c r="A21" s="251"/>
      <c r="B21" s="107"/>
      <c r="C21" s="251" t="s">
        <v>34</v>
      </c>
      <c r="D21" s="107">
        <v>0</v>
      </c>
    </row>
    <row r="22" spans="1:4" ht="21.75" customHeight="1">
      <c r="A22" s="251"/>
      <c r="B22" s="253"/>
      <c r="C22" s="251" t="s">
        <v>35</v>
      </c>
      <c r="D22" s="107">
        <v>0</v>
      </c>
    </row>
    <row r="23" spans="1:4" ht="21.75" customHeight="1">
      <c r="A23" s="251"/>
      <c r="B23" s="107"/>
      <c r="C23" s="251" t="s">
        <v>36</v>
      </c>
      <c r="D23" s="107">
        <v>0</v>
      </c>
    </row>
    <row r="24" spans="1:4" ht="21.75" customHeight="1">
      <c r="A24" s="251"/>
      <c r="B24" s="107"/>
      <c r="C24" s="251" t="s">
        <v>37</v>
      </c>
      <c r="D24" s="107">
        <v>0</v>
      </c>
    </row>
    <row r="25" spans="1:4" ht="21.75" customHeight="1">
      <c r="A25" s="251"/>
      <c r="B25" s="107"/>
      <c r="C25" s="251" t="s">
        <v>38</v>
      </c>
      <c r="D25" s="107">
        <v>318751.2</v>
      </c>
    </row>
    <row r="26" spans="1:4" ht="21.75" customHeight="1">
      <c r="A26" s="251"/>
      <c r="B26" s="107"/>
      <c r="C26" s="251" t="s">
        <v>39</v>
      </c>
      <c r="D26" s="107">
        <v>0</v>
      </c>
    </row>
    <row r="27" spans="1:4" ht="21.75" customHeight="1">
      <c r="A27" s="251"/>
      <c r="B27" s="253"/>
      <c r="C27" s="251" t="s">
        <v>40</v>
      </c>
      <c r="D27" s="107">
        <v>0</v>
      </c>
    </row>
    <row r="28" spans="1:4" ht="21.75" customHeight="1">
      <c r="A28" s="251"/>
      <c r="B28" s="253"/>
      <c r="C28" s="252" t="s">
        <v>41</v>
      </c>
      <c r="D28" s="107">
        <v>0</v>
      </c>
    </row>
    <row r="29" spans="1:4" ht="21.75" customHeight="1">
      <c r="A29" s="252"/>
      <c r="B29" s="107"/>
      <c r="C29" s="252" t="s">
        <v>42</v>
      </c>
      <c r="D29" s="107">
        <v>0</v>
      </c>
    </row>
    <row r="30" spans="1:4" ht="21.75" customHeight="1">
      <c r="A30" s="252"/>
      <c r="B30" s="107"/>
      <c r="C30" s="251" t="s">
        <v>43</v>
      </c>
      <c r="D30" s="107">
        <v>0</v>
      </c>
    </row>
    <row r="31" spans="1:4" ht="21.75" customHeight="1">
      <c r="A31" s="254"/>
      <c r="B31" s="107"/>
      <c r="C31" s="251" t="s">
        <v>44</v>
      </c>
      <c r="D31" s="107">
        <v>0</v>
      </c>
    </row>
    <row r="32" spans="1:4" ht="21.75" customHeight="1">
      <c r="A32" s="254"/>
      <c r="B32" s="107"/>
      <c r="C32" s="251" t="s">
        <v>45</v>
      </c>
      <c r="D32" s="107">
        <v>0</v>
      </c>
    </row>
    <row r="33" spans="1:4" ht="21.75" customHeight="1">
      <c r="A33" s="254"/>
      <c r="B33" s="107"/>
      <c r="C33" s="251" t="s">
        <v>46</v>
      </c>
      <c r="D33" s="221">
        <v>0</v>
      </c>
    </row>
    <row r="34" spans="1:4" ht="21.75" customHeight="1">
      <c r="A34" s="217" t="s">
        <v>47</v>
      </c>
      <c r="B34" s="107">
        <f>SUM(B6:B13)</f>
        <v>7056226.62</v>
      </c>
      <c r="C34" s="217" t="s">
        <v>48</v>
      </c>
      <c r="D34" s="107">
        <f>SUM(D6:D33)</f>
        <v>7056226.62</v>
      </c>
    </row>
    <row r="35" spans="1:4" ht="21.75" customHeight="1">
      <c r="A35" s="251" t="s">
        <v>49</v>
      </c>
      <c r="B35" s="107">
        <v>0</v>
      </c>
      <c r="C35" s="252" t="s">
        <v>50</v>
      </c>
      <c r="D35" s="221">
        <v>0</v>
      </c>
    </row>
    <row r="36" spans="1:4" ht="21.75" customHeight="1">
      <c r="A36" s="251" t="s">
        <v>51</v>
      </c>
      <c r="B36" s="221">
        <v>0</v>
      </c>
      <c r="C36" s="252"/>
      <c r="D36" s="107"/>
    </row>
    <row r="37" spans="1:4" ht="21.75" customHeight="1">
      <c r="A37" s="217" t="s">
        <v>52</v>
      </c>
      <c r="B37" s="107">
        <f>SUM(B34:B36)</f>
        <v>7056226.62</v>
      </c>
      <c r="C37" s="217" t="s">
        <v>53</v>
      </c>
      <c r="D37" s="107">
        <f>SUM(D34:D35)</f>
        <v>7056226.62</v>
      </c>
    </row>
    <row r="38" spans="1:4" ht="21.75" customHeight="1">
      <c r="A38" s="255"/>
      <c r="B38" s="255"/>
      <c r="C38" s="255"/>
      <c r="D38" s="255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showGridLines="0" showZeros="0" workbookViewId="0" topLeftCell="A4">
      <selection activeCell="A1" sqref="A1"/>
    </sheetView>
  </sheetViews>
  <sheetFormatPr defaultColWidth="9.33203125" defaultRowHeight="11.25"/>
  <cols>
    <col min="1" max="3" width="6.33203125" style="0" customWidth="1"/>
    <col min="4" max="4" width="10.5" style="0" customWidth="1"/>
    <col min="5" max="5" width="32" style="0" customWidth="1"/>
    <col min="6" max="6" width="13.33203125" style="0" customWidth="1"/>
    <col min="7" max="23" width="11.33203125" style="0" customWidth="1"/>
  </cols>
  <sheetData>
    <row r="1" spans="1:23" ht="21.75" customHeight="1">
      <c r="A1" s="31"/>
      <c r="B1" s="32"/>
      <c r="C1" s="32"/>
      <c r="D1" s="32"/>
      <c r="E1" s="32"/>
      <c r="F1" s="32"/>
      <c r="G1" s="35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6" t="s">
        <v>54</v>
      </c>
    </row>
    <row r="2" spans="1:23" ht="21.75" customHeight="1">
      <c r="A2" s="34" t="s">
        <v>55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3" ht="21.75" customHeight="1">
      <c r="A3" s="222" t="s">
        <v>5</v>
      </c>
      <c r="B3" s="222" t="s">
        <v>0</v>
      </c>
      <c r="C3" s="222" t="s">
        <v>56</v>
      </c>
      <c r="D3" s="222"/>
      <c r="E3" s="222"/>
      <c r="F3" s="222"/>
      <c r="G3" s="222"/>
      <c r="H3" s="222"/>
      <c r="I3" s="222"/>
      <c r="J3" s="222"/>
      <c r="K3" s="238"/>
      <c r="L3" s="238"/>
      <c r="M3" s="238"/>
      <c r="O3" s="238"/>
      <c r="P3" s="238"/>
      <c r="R3" s="238"/>
      <c r="S3" s="238"/>
      <c r="T3" s="238"/>
      <c r="U3" s="238"/>
      <c r="V3" s="238"/>
      <c r="W3" s="243" t="s">
        <v>57</v>
      </c>
    </row>
    <row r="4" spans="1:23" ht="24.75" customHeight="1">
      <c r="A4" s="223" t="s">
        <v>58</v>
      </c>
      <c r="B4" s="224"/>
      <c r="C4" s="224"/>
      <c r="D4" s="224"/>
      <c r="E4" s="225"/>
      <c r="F4" s="226" t="s">
        <v>59</v>
      </c>
      <c r="G4" s="223" t="s">
        <v>60</v>
      </c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44" t="s">
        <v>61</v>
      </c>
      <c r="W4" s="245" t="s">
        <v>51</v>
      </c>
    </row>
    <row r="5" spans="1:23" ht="24.75" customHeight="1">
      <c r="A5" s="223" t="s">
        <v>62</v>
      </c>
      <c r="B5" s="224"/>
      <c r="C5" s="225"/>
      <c r="D5" s="227" t="s">
        <v>63</v>
      </c>
      <c r="E5" s="228" t="s">
        <v>64</v>
      </c>
      <c r="F5" s="229"/>
      <c r="G5" s="230" t="s">
        <v>65</v>
      </c>
      <c r="H5" s="223" t="s">
        <v>66</v>
      </c>
      <c r="I5" s="224"/>
      <c r="J5" s="224"/>
      <c r="K5" s="224"/>
      <c r="L5" s="224"/>
      <c r="M5" s="224"/>
      <c r="N5" s="224"/>
      <c r="O5" s="225"/>
      <c r="P5" s="239" t="s">
        <v>67</v>
      </c>
      <c r="Q5" s="246" t="s">
        <v>68</v>
      </c>
      <c r="R5" s="246" t="s">
        <v>69</v>
      </c>
      <c r="S5" s="247" t="s">
        <v>70</v>
      </c>
      <c r="T5" s="247" t="s">
        <v>71</v>
      </c>
      <c r="U5" s="246" t="s">
        <v>72</v>
      </c>
      <c r="V5" s="244"/>
      <c r="W5" s="245"/>
    </row>
    <row r="6" spans="1:23" ht="30" customHeight="1">
      <c r="A6" s="231" t="s">
        <v>73</v>
      </c>
      <c r="B6" s="231" t="s">
        <v>74</v>
      </c>
      <c r="C6" s="231" t="s">
        <v>75</v>
      </c>
      <c r="D6" s="232"/>
      <c r="E6" s="232"/>
      <c r="F6" s="233"/>
      <c r="G6" s="234"/>
      <c r="H6" s="235" t="s">
        <v>76</v>
      </c>
      <c r="I6" s="240" t="s">
        <v>77</v>
      </c>
      <c r="J6" s="240" t="s">
        <v>78</v>
      </c>
      <c r="K6" s="240" t="s">
        <v>79</v>
      </c>
      <c r="L6" s="240" t="s">
        <v>80</v>
      </c>
      <c r="M6" s="240" t="s">
        <v>81</v>
      </c>
      <c r="N6" s="240" t="s">
        <v>82</v>
      </c>
      <c r="O6" s="240" t="s">
        <v>83</v>
      </c>
      <c r="P6" s="241"/>
      <c r="Q6" s="241"/>
      <c r="R6" s="248"/>
      <c r="S6" s="241"/>
      <c r="T6" s="241"/>
      <c r="U6" s="248"/>
      <c r="V6" s="244"/>
      <c r="W6" s="249"/>
    </row>
    <row r="7" spans="1:23" ht="21.75" customHeight="1">
      <c r="A7" s="45" t="s">
        <v>56</v>
      </c>
      <c r="B7" s="45" t="s">
        <v>56</v>
      </c>
      <c r="C7" s="45" t="s">
        <v>56</v>
      </c>
      <c r="D7" s="45" t="s">
        <v>56</v>
      </c>
      <c r="E7" s="45" t="s">
        <v>65</v>
      </c>
      <c r="F7" s="221">
        <f aca="true" t="shared" si="0" ref="F7:F15">SUM(G7,V7:W7)</f>
        <v>7056226.62</v>
      </c>
      <c r="G7" s="236">
        <f aca="true" t="shared" si="1" ref="G7:G15">SUM(H7,P7:U7)</f>
        <v>7056226.62</v>
      </c>
      <c r="H7" s="237">
        <v>7056226.62</v>
      </c>
      <c r="I7" s="237">
        <v>7056226.62</v>
      </c>
      <c r="J7" s="237">
        <v>0</v>
      </c>
      <c r="K7" s="237">
        <v>0</v>
      </c>
      <c r="L7" s="237">
        <v>0</v>
      </c>
      <c r="M7" s="237">
        <v>0</v>
      </c>
      <c r="N7" s="242">
        <v>0</v>
      </c>
      <c r="O7" s="236">
        <v>0</v>
      </c>
      <c r="P7" s="242">
        <v>0</v>
      </c>
      <c r="Q7" s="236">
        <v>0</v>
      </c>
      <c r="R7" s="242">
        <v>0</v>
      </c>
      <c r="S7" s="236">
        <v>0</v>
      </c>
      <c r="T7" s="237">
        <v>0</v>
      </c>
      <c r="U7" s="237">
        <v>0</v>
      </c>
      <c r="V7" s="94">
        <v>0</v>
      </c>
      <c r="W7" s="250">
        <v>0</v>
      </c>
    </row>
    <row r="8" spans="1:23" ht="21.75" customHeight="1">
      <c r="A8" s="45" t="s">
        <v>56</v>
      </c>
      <c r="B8" s="45" t="s">
        <v>56</v>
      </c>
      <c r="C8" s="45" t="s">
        <v>56</v>
      </c>
      <c r="D8" s="45" t="s">
        <v>56</v>
      </c>
      <c r="E8" s="45" t="s">
        <v>84</v>
      </c>
      <c r="F8" s="221">
        <f t="shared" si="0"/>
        <v>7056226.62</v>
      </c>
      <c r="G8" s="236">
        <f t="shared" si="1"/>
        <v>7056226.62</v>
      </c>
      <c r="H8" s="237">
        <v>7056226.62</v>
      </c>
      <c r="I8" s="237">
        <v>7056226.62</v>
      </c>
      <c r="J8" s="237">
        <v>0</v>
      </c>
      <c r="K8" s="237">
        <v>0</v>
      </c>
      <c r="L8" s="237">
        <v>0</v>
      </c>
      <c r="M8" s="237">
        <v>0</v>
      </c>
      <c r="N8" s="242">
        <v>0</v>
      </c>
      <c r="O8" s="236">
        <v>0</v>
      </c>
      <c r="P8" s="242">
        <v>0</v>
      </c>
      <c r="Q8" s="236">
        <v>0</v>
      </c>
      <c r="R8" s="242">
        <v>0</v>
      </c>
      <c r="S8" s="236">
        <v>0</v>
      </c>
      <c r="T8" s="237">
        <v>0</v>
      </c>
      <c r="U8" s="237">
        <v>0</v>
      </c>
      <c r="V8" s="94">
        <v>0</v>
      </c>
      <c r="W8" s="250">
        <v>0</v>
      </c>
    </row>
    <row r="9" spans="1:23" ht="21.75" customHeight="1">
      <c r="A9" s="45" t="s">
        <v>56</v>
      </c>
      <c r="B9" s="45" t="s">
        <v>56</v>
      </c>
      <c r="C9" s="45" t="s">
        <v>56</v>
      </c>
      <c r="D9" s="45" t="s">
        <v>85</v>
      </c>
      <c r="E9" s="45" t="s">
        <v>86</v>
      </c>
      <c r="F9" s="221">
        <f t="shared" si="0"/>
        <v>7056226.62</v>
      </c>
      <c r="G9" s="236">
        <f t="shared" si="1"/>
        <v>7056226.62</v>
      </c>
      <c r="H9" s="237">
        <v>7056226.62</v>
      </c>
      <c r="I9" s="237">
        <v>7056226.62</v>
      </c>
      <c r="J9" s="237">
        <v>0</v>
      </c>
      <c r="K9" s="237">
        <v>0</v>
      </c>
      <c r="L9" s="237">
        <v>0</v>
      </c>
      <c r="M9" s="237">
        <v>0</v>
      </c>
      <c r="N9" s="242">
        <v>0</v>
      </c>
      <c r="O9" s="236">
        <v>0</v>
      </c>
      <c r="P9" s="242">
        <v>0</v>
      </c>
      <c r="Q9" s="236">
        <v>0</v>
      </c>
      <c r="R9" s="242">
        <v>0</v>
      </c>
      <c r="S9" s="236">
        <v>0</v>
      </c>
      <c r="T9" s="237">
        <v>0</v>
      </c>
      <c r="U9" s="237">
        <v>0</v>
      </c>
      <c r="V9" s="94">
        <v>0</v>
      </c>
      <c r="W9" s="250">
        <v>0</v>
      </c>
    </row>
    <row r="10" spans="1:23" ht="21.75" customHeight="1">
      <c r="A10" s="45" t="s">
        <v>87</v>
      </c>
      <c r="B10" s="45" t="s">
        <v>88</v>
      </c>
      <c r="C10" s="45" t="s">
        <v>89</v>
      </c>
      <c r="D10" s="45" t="s">
        <v>90</v>
      </c>
      <c r="E10" s="45" t="s">
        <v>91</v>
      </c>
      <c r="F10" s="221">
        <f t="shared" si="0"/>
        <v>6247604.14</v>
      </c>
      <c r="G10" s="236">
        <f t="shared" si="1"/>
        <v>6247604.14</v>
      </c>
      <c r="H10" s="237">
        <v>6247604.14</v>
      </c>
      <c r="I10" s="237">
        <v>6247604.14</v>
      </c>
      <c r="J10" s="237">
        <v>0</v>
      </c>
      <c r="K10" s="237">
        <v>0</v>
      </c>
      <c r="L10" s="237">
        <v>0</v>
      </c>
      <c r="M10" s="237">
        <v>0</v>
      </c>
      <c r="N10" s="242">
        <v>0</v>
      </c>
      <c r="O10" s="236">
        <v>0</v>
      </c>
      <c r="P10" s="242">
        <v>0</v>
      </c>
      <c r="Q10" s="236">
        <v>0</v>
      </c>
      <c r="R10" s="242">
        <v>0</v>
      </c>
      <c r="S10" s="236">
        <v>0</v>
      </c>
      <c r="T10" s="237">
        <v>0</v>
      </c>
      <c r="U10" s="237">
        <v>0</v>
      </c>
      <c r="V10" s="94">
        <v>0</v>
      </c>
      <c r="W10" s="250">
        <v>0</v>
      </c>
    </row>
    <row r="11" spans="1:23" ht="21.75" customHeight="1">
      <c r="A11" s="45" t="s">
        <v>92</v>
      </c>
      <c r="B11" s="45" t="s">
        <v>93</v>
      </c>
      <c r="C11" s="45" t="s">
        <v>93</v>
      </c>
      <c r="D11" s="45" t="s">
        <v>90</v>
      </c>
      <c r="E11" s="45" t="s">
        <v>94</v>
      </c>
      <c r="F11" s="221">
        <f t="shared" si="0"/>
        <v>268573.28</v>
      </c>
      <c r="G11" s="236">
        <f t="shared" si="1"/>
        <v>268573.28</v>
      </c>
      <c r="H11" s="237">
        <v>268573.28</v>
      </c>
      <c r="I11" s="237">
        <v>268573.28</v>
      </c>
      <c r="J11" s="237">
        <v>0</v>
      </c>
      <c r="K11" s="237">
        <v>0</v>
      </c>
      <c r="L11" s="237">
        <v>0</v>
      </c>
      <c r="M11" s="237">
        <v>0</v>
      </c>
      <c r="N11" s="242">
        <v>0</v>
      </c>
      <c r="O11" s="236">
        <v>0</v>
      </c>
      <c r="P11" s="242">
        <v>0</v>
      </c>
      <c r="Q11" s="236">
        <v>0</v>
      </c>
      <c r="R11" s="242">
        <v>0</v>
      </c>
      <c r="S11" s="236">
        <v>0</v>
      </c>
      <c r="T11" s="237">
        <v>0</v>
      </c>
      <c r="U11" s="237">
        <v>0</v>
      </c>
      <c r="V11" s="94">
        <v>0</v>
      </c>
      <c r="W11" s="250">
        <v>0</v>
      </c>
    </row>
    <row r="12" spans="1:23" ht="21.75" customHeight="1">
      <c r="A12" s="45" t="s">
        <v>92</v>
      </c>
      <c r="B12" s="45" t="s">
        <v>93</v>
      </c>
      <c r="C12" s="45" t="s">
        <v>95</v>
      </c>
      <c r="D12" s="45" t="s">
        <v>90</v>
      </c>
      <c r="E12" s="45" t="s">
        <v>96</v>
      </c>
      <c r="F12" s="221">
        <f t="shared" si="0"/>
        <v>134286.64</v>
      </c>
      <c r="G12" s="236">
        <f t="shared" si="1"/>
        <v>134286.64</v>
      </c>
      <c r="H12" s="237">
        <v>134286.64</v>
      </c>
      <c r="I12" s="237">
        <v>134286.64</v>
      </c>
      <c r="J12" s="237">
        <v>0</v>
      </c>
      <c r="K12" s="237">
        <v>0</v>
      </c>
      <c r="L12" s="237">
        <v>0</v>
      </c>
      <c r="M12" s="237">
        <v>0</v>
      </c>
      <c r="N12" s="242">
        <v>0</v>
      </c>
      <c r="O12" s="236">
        <v>0</v>
      </c>
      <c r="P12" s="242">
        <v>0</v>
      </c>
      <c r="Q12" s="236">
        <v>0</v>
      </c>
      <c r="R12" s="242">
        <v>0</v>
      </c>
      <c r="S12" s="236">
        <v>0</v>
      </c>
      <c r="T12" s="237">
        <v>0</v>
      </c>
      <c r="U12" s="237">
        <v>0</v>
      </c>
      <c r="V12" s="94">
        <v>0</v>
      </c>
      <c r="W12" s="250">
        <v>0</v>
      </c>
    </row>
    <row r="13" spans="1:23" ht="21.75" customHeight="1">
      <c r="A13" s="45" t="s">
        <v>92</v>
      </c>
      <c r="B13" s="45" t="s">
        <v>93</v>
      </c>
      <c r="C13" s="45" t="s">
        <v>89</v>
      </c>
      <c r="D13" s="45" t="s">
        <v>90</v>
      </c>
      <c r="E13" s="45" t="s">
        <v>97</v>
      </c>
      <c r="F13" s="221">
        <f t="shared" si="0"/>
        <v>800</v>
      </c>
      <c r="G13" s="236">
        <f t="shared" si="1"/>
        <v>800</v>
      </c>
      <c r="H13" s="237">
        <v>800</v>
      </c>
      <c r="I13" s="237">
        <v>800</v>
      </c>
      <c r="J13" s="237">
        <v>0</v>
      </c>
      <c r="K13" s="237">
        <v>0</v>
      </c>
      <c r="L13" s="237">
        <v>0</v>
      </c>
      <c r="M13" s="237">
        <v>0</v>
      </c>
      <c r="N13" s="242">
        <v>0</v>
      </c>
      <c r="O13" s="236">
        <v>0</v>
      </c>
      <c r="P13" s="242">
        <v>0</v>
      </c>
      <c r="Q13" s="236">
        <v>0</v>
      </c>
      <c r="R13" s="242">
        <v>0</v>
      </c>
      <c r="S13" s="236">
        <v>0</v>
      </c>
      <c r="T13" s="237">
        <v>0</v>
      </c>
      <c r="U13" s="237">
        <v>0</v>
      </c>
      <c r="V13" s="94">
        <v>0</v>
      </c>
      <c r="W13" s="250">
        <v>0</v>
      </c>
    </row>
    <row r="14" spans="1:23" ht="21.75" customHeight="1">
      <c r="A14" s="45" t="s">
        <v>98</v>
      </c>
      <c r="B14" s="45" t="s">
        <v>99</v>
      </c>
      <c r="C14" s="45" t="s">
        <v>100</v>
      </c>
      <c r="D14" s="45" t="s">
        <v>90</v>
      </c>
      <c r="E14" s="45" t="s">
        <v>101</v>
      </c>
      <c r="F14" s="221">
        <f t="shared" si="0"/>
        <v>86211.36</v>
      </c>
      <c r="G14" s="236">
        <f t="shared" si="1"/>
        <v>86211.36</v>
      </c>
      <c r="H14" s="237">
        <v>86211.36</v>
      </c>
      <c r="I14" s="237">
        <v>86211.36</v>
      </c>
      <c r="J14" s="237">
        <v>0</v>
      </c>
      <c r="K14" s="237">
        <v>0</v>
      </c>
      <c r="L14" s="237">
        <v>0</v>
      </c>
      <c r="M14" s="237">
        <v>0</v>
      </c>
      <c r="N14" s="242">
        <v>0</v>
      </c>
      <c r="O14" s="236">
        <v>0</v>
      </c>
      <c r="P14" s="242">
        <v>0</v>
      </c>
      <c r="Q14" s="236">
        <v>0</v>
      </c>
      <c r="R14" s="242">
        <v>0</v>
      </c>
      <c r="S14" s="236">
        <v>0</v>
      </c>
      <c r="T14" s="237">
        <v>0</v>
      </c>
      <c r="U14" s="237">
        <v>0</v>
      </c>
      <c r="V14" s="94">
        <v>0</v>
      </c>
      <c r="W14" s="250">
        <v>0</v>
      </c>
    </row>
    <row r="15" spans="1:23" ht="21.75" customHeight="1">
      <c r="A15" s="45" t="s">
        <v>102</v>
      </c>
      <c r="B15" s="45" t="s">
        <v>100</v>
      </c>
      <c r="C15" s="45" t="s">
        <v>103</v>
      </c>
      <c r="D15" s="45" t="s">
        <v>90</v>
      </c>
      <c r="E15" s="45" t="s">
        <v>104</v>
      </c>
      <c r="F15" s="221">
        <f t="shared" si="0"/>
        <v>318751.2</v>
      </c>
      <c r="G15" s="236">
        <f t="shared" si="1"/>
        <v>318751.2</v>
      </c>
      <c r="H15" s="237">
        <v>318751.2</v>
      </c>
      <c r="I15" s="237">
        <v>318751.2</v>
      </c>
      <c r="J15" s="237">
        <v>0</v>
      </c>
      <c r="K15" s="237">
        <v>0</v>
      </c>
      <c r="L15" s="237">
        <v>0</v>
      </c>
      <c r="M15" s="237">
        <v>0</v>
      </c>
      <c r="N15" s="242">
        <v>0</v>
      </c>
      <c r="O15" s="236">
        <v>0</v>
      </c>
      <c r="P15" s="242">
        <v>0</v>
      </c>
      <c r="Q15" s="236">
        <v>0</v>
      </c>
      <c r="R15" s="242">
        <v>0</v>
      </c>
      <c r="S15" s="236">
        <v>0</v>
      </c>
      <c r="T15" s="237">
        <v>0</v>
      </c>
      <c r="U15" s="237">
        <v>0</v>
      </c>
      <c r="V15" s="94">
        <v>0</v>
      </c>
      <c r="W15" s="250">
        <v>0</v>
      </c>
    </row>
  </sheetData>
  <sheetProtection/>
  <mergeCells count="19">
    <mergeCell ref="A2:W2"/>
    <mergeCell ref="A3:B3"/>
    <mergeCell ref="C3:J3"/>
    <mergeCell ref="A4:E4"/>
    <mergeCell ref="G4:U4"/>
    <mergeCell ref="A5:C5"/>
    <mergeCell ref="H5:O5"/>
    <mergeCell ref="D5:D6"/>
    <mergeCell ref="E5:E6"/>
    <mergeCell ref="F4:F6"/>
    <mergeCell ref="G5:G6"/>
    <mergeCell ref="P5:P6"/>
    <mergeCell ref="Q5:Q6"/>
    <mergeCell ref="R5:R6"/>
    <mergeCell ref="S5:S6"/>
    <mergeCell ref="T5:T6"/>
    <mergeCell ref="U5:U6"/>
    <mergeCell ref="V4:V6"/>
    <mergeCell ref="W4:W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showZeros="0" workbookViewId="0" topLeftCell="A4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33203125" style="0" customWidth="1"/>
    <col min="6" max="8" width="15.83203125" style="0" customWidth="1"/>
  </cols>
  <sheetData>
    <row r="1" spans="1:8" ht="24.75" customHeight="1">
      <c r="A1" s="55"/>
      <c r="B1" s="1"/>
      <c r="C1" s="1"/>
      <c r="D1" s="1"/>
      <c r="E1" s="1"/>
      <c r="F1" s="1"/>
      <c r="G1" s="1"/>
      <c r="H1" s="3" t="s">
        <v>105</v>
      </c>
    </row>
    <row r="2" spans="1:8" ht="24.75" customHeight="1">
      <c r="A2" s="214" t="s">
        <v>106</v>
      </c>
      <c r="B2" s="214"/>
      <c r="C2" s="214"/>
      <c r="D2" s="214"/>
      <c r="E2" s="214"/>
      <c r="F2" s="214"/>
      <c r="G2" s="214"/>
      <c r="H2" s="214"/>
    </row>
    <row r="3" spans="1:8" ht="24.75" customHeight="1">
      <c r="A3" s="215" t="s">
        <v>5</v>
      </c>
      <c r="B3" s="215"/>
      <c r="C3" s="216" t="s">
        <v>56</v>
      </c>
      <c r="D3" s="216"/>
      <c r="E3" s="216" t="s">
        <v>0</v>
      </c>
      <c r="F3" s="1"/>
      <c r="G3" s="1"/>
      <c r="H3" s="3" t="s">
        <v>6</v>
      </c>
    </row>
    <row r="4" spans="1:8" ht="21.75" customHeight="1">
      <c r="A4" s="217" t="s">
        <v>107</v>
      </c>
      <c r="B4" s="217"/>
      <c r="C4" s="217"/>
      <c r="D4" s="217"/>
      <c r="E4" s="217"/>
      <c r="F4" s="218" t="s">
        <v>65</v>
      </c>
      <c r="G4" s="218" t="s">
        <v>108</v>
      </c>
      <c r="H4" s="218" t="s">
        <v>109</v>
      </c>
    </row>
    <row r="5" spans="1:8" ht="47.25" customHeight="1">
      <c r="A5" s="219" t="s">
        <v>73</v>
      </c>
      <c r="B5" s="219" t="s">
        <v>74</v>
      </c>
      <c r="C5" s="219" t="s">
        <v>75</v>
      </c>
      <c r="D5" s="219" t="s">
        <v>63</v>
      </c>
      <c r="E5" s="219" t="s">
        <v>64</v>
      </c>
      <c r="F5" s="218"/>
      <c r="G5" s="218"/>
      <c r="H5" s="218"/>
    </row>
    <row r="6" spans="1:8" ht="24.75" customHeight="1">
      <c r="A6" s="220" t="s">
        <v>56</v>
      </c>
      <c r="B6" s="221" t="s">
        <v>56</v>
      </c>
      <c r="C6" s="107" t="s">
        <v>56</v>
      </c>
      <c r="D6" s="107" t="s">
        <v>56</v>
      </c>
      <c r="E6" s="107" t="s">
        <v>65</v>
      </c>
      <c r="F6" s="220">
        <f aca="true" t="shared" si="0" ref="F6:F14">SUM(G6,H6)</f>
        <v>7056226.62</v>
      </c>
      <c r="G6" s="220">
        <v>2857536.62</v>
      </c>
      <c r="H6" s="220">
        <v>4198690</v>
      </c>
    </row>
    <row r="7" spans="1:8" ht="24.75" customHeight="1">
      <c r="A7" s="220" t="s">
        <v>56</v>
      </c>
      <c r="B7" s="221" t="s">
        <v>56</v>
      </c>
      <c r="C7" s="107" t="s">
        <v>56</v>
      </c>
      <c r="D7" s="107" t="s">
        <v>56</v>
      </c>
      <c r="E7" s="107" t="s">
        <v>84</v>
      </c>
      <c r="F7" s="220">
        <f t="shared" si="0"/>
        <v>7056226.62</v>
      </c>
      <c r="G7" s="220">
        <v>2857536.62</v>
      </c>
      <c r="H7" s="220">
        <v>4198690</v>
      </c>
    </row>
    <row r="8" spans="1:8" ht="24.75" customHeight="1">
      <c r="A8" s="220" t="s">
        <v>56</v>
      </c>
      <c r="B8" s="221" t="s">
        <v>56</v>
      </c>
      <c r="C8" s="107" t="s">
        <v>56</v>
      </c>
      <c r="D8" s="107" t="s">
        <v>85</v>
      </c>
      <c r="E8" s="107" t="s">
        <v>86</v>
      </c>
      <c r="F8" s="220">
        <f t="shared" si="0"/>
        <v>7056226.62</v>
      </c>
      <c r="G8" s="220">
        <v>2857536.62</v>
      </c>
      <c r="H8" s="220">
        <v>4198690</v>
      </c>
    </row>
    <row r="9" spans="1:8" ht="24.75" customHeight="1">
      <c r="A9" s="220" t="s">
        <v>87</v>
      </c>
      <c r="B9" s="221" t="s">
        <v>88</v>
      </c>
      <c r="C9" s="107" t="s">
        <v>89</v>
      </c>
      <c r="D9" s="107" t="s">
        <v>90</v>
      </c>
      <c r="E9" s="107" t="s">
        <v>91</v>
      </c>
      <c r="F9" s="220">
        <f t="shared" si="0"/>
        <v>6247604.14</v>
      </c>
      <c r="G9" s="220">
        <v>2048914.14</v>
      </c>
      <c r="H9" s="220">
        <v>4198690</v>
      </c>
    </row>
    <row r="10" spans="1:8" ht="24.75" customHeight="1">
      <c r="A10" s="220" t="s">
        <v>92</v>
      </c>
      <c r="B10" s="221" t="s">
        <v>93</v>
      </c>
      <c r="C10" s="107" t="s">
        <v>93</v>
      </c>
      <c r="D10" s="107" t="s">
        <v>90</v>
      </c>
      <c r="E10" s="107" t="s">
        <v>94</v>
      </c>
      <c r="F10" s="220">
        <f t="shared" si="0"/>
        <v>268573.28</v>
      </c>
      <c r="G10" s="220">
        <v>268573.28</v>
      </c>
      <c r="H10" s="220">
        <v>0</v>
      </c>
    </row>
    <row r="11" spans="1:8" ht="24.75" customHeight="1">
      <c r="A11" s="220" t="s">
        <v>92</v>
      </c>
      <c r="B11" s="221" t="s">
        <v>93</v>
      </c>
      <c r="C11" s="107" t="s">
        <v>95</v>
      </c>
      <c r="D11" s="107" t="s">
        <v>90</v>
      </c>
      <c r="E11" s="107" t="s">
        <v>96</v>
      </c>
      <c r="F11" s="220">
        <f t="shared" si="0"/>
        <v>134286.64</v>
      </c>
      <c r="G11" s="220">
        <v>134286.64</v>
      </c>
      <c r="H11" s="220">
        <v>0</v>
      </c>
    </row>
    <row r="12" spans="1:8" ht="24.75" customHeight="1">
      <c r="A12" s="220" t="s">
        <v>92</v>
      </c>
      <c r="B12" s="221" t="s">
        <v>93</v>
      </c>
      <c r="C12" s="107" t="s">
        <v>89</v>
      </c>
      <c r="D12" s="107" t="s">
        <v>90</v>
      </c>
      <c r="E12" s="107" t="s">
        <v>97</v>
      </c>
      <c r="F12" s="220">
        <f t="shared" si="0"/>
        <v>800</v>
      </c>
      <c r="G12" s="220">
        <v>800</v>
      </c>
      <c r="H12" s="220">
        <v>0</v>
      </c>
    </row>
    <row r="13" spans="1:8" ht="24.75" customHeight="1">
      <c r="A13" s="220" t="s">
        <v>98</v>
      </c>
      <c r="B13" s="221" t="s">
        <v>99</v>
      </c>
      <c r="C13" s="107" t="s">
        <v>100</v>
      </c>
      <c r="D13" s="107" t="s">
        <v>90</v>
      </c>
      <c r="E13" s="107" t="s">
        <v>101</v>
      </c>
      <c r="F13" s="220">
        <f t="shared" si="0"/>
        <v>86211.36</v>
      </c>
      <c r="G13" s="220">
        <v>86211.36</v>
      </c>
      <c r="H13" s="220">
        <v>0</v>
      </c>
    </row>
    <row r="14" spans="1:8" ht="24.75" customHeight="1">
      <c r="A14" s="220" t="s">
        <v>102</v>
      </c>
      <c r="B14" s="221" t="s">
        <v>100</v>
      </c>
      <c r="C14" s="107" t="s">
        <v>103</v>
      </c>
      <c r="D14" s="107" t="s">
        <v>90</v>
      </c>
      <c r="E14" s="107" t="s">
        <v>104</v>
      </c>
      <c r="F14" s="220">
        <f t="shared" si="0"/>
        <v>318751.2</v>
      </c>
      <c r="G14" s="220">
        <v>318751.2</v>
      </c>
      <c r="H14" s="220">
        <v>0</v>
      </c>
    </row>
  </sheetData>
  <sheetProtection/>
  <mergeCells count="6">
    <mergeCell ref="A2:H2"/>
    <mergeCell ref="C3:E3"/>
    <mergeCell ref="A4:E4"/>
    <mergeCell ref="F4:F5"/>
    <mergeCell ref="G4:G5"/>
    <mergeCell ref="H4:H5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  <headerFooter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9">
      <selection activeCell="A1" sqref="A1"/>
    </sheetView>
  </sheetViews>
  <sheetFormatPr defaultColWidth="9.33203125" defaultRowHeight="11.25"/>
  <cols>
    <col min="1" max="1" width="34.33203125" style="0" customWidth="1"/>
    <col min="2" max="2" width="24.83203125" style="0" customWidth="1"/>
    <col min="3" max="3" width="30.66015625" style="0" customWidth="1"/>
    <col min="4" max="8" width="24.83203125" style="0" customWidth="1"/>
  </cols>
  <sheetData>
    <row r="1" spans="1:8" ht="20.25" customHeight="1">
      <c r="A1" s="119"/>
      <c r="B1" s="119"/>
      <c r="C1" s="119"/>
      <c r="D1" s="119"/>
      <c r="E1" s="119"/>
      <c r="F1" s="119"/>
      <c r="G1" s="119"/>
      <c r="H1" s="178" t="s">
        <v>110</v>
      </c>
    </row>
    <row r="2" spans="1:8" ht="20.25" customHeight="1">
      <c r="A2" s="179" t="s">
        <v>111</v>
      </c>
      <c r="B2" s="179"/>
      <c r="C2" s="179"/>
      <c r="D2" s="179"/>
      <c r="E2" s="179"/>
      <c r="F2" s="179"/>
      <c r="G2" s="179"/>
      <c r="H2" s="179"/>
    </row>
    <row r="3" spans="1:8" ht="20.25" customHeight="1">
      <c r="A3" s="180" t="s">
        <v>5</v>
      </c>
      <c r="B3" s="181"/>
      <c r="C3" s="182"/>
      <c r="D3" s="182"/>
      <c r="E3" s="182"/>
      <c r="F3" s="182"/>
      <c r="G3" s="182"/>
      <c r="H3" s="178" t="s">
        <v>6</v>
      </c>
    </row>
    <row r="4" spans="1:8" ht="20.25" customHeight="1">
      <c r="A4" s="183" t="s">
        <v>112</v>
      </c>
      <c r="B4" s="184"/>
      <c r="C4" s="183" t="s">
        <v>113</v>
      </c>
      <c r="D4" s="185"/>
      <c r="E4" s="185"/>
      <c r="F4" s="185"/>
      <c r="G4" s="185"/>
      <c r="H4" s="184"/>
    </row>
    <row r="5" spans="1:8" ht="20.25" customHeight="1">
      <c r="A5" s="186" t="s">
        <v>114</v>
      </c>
      <c r="B5" s="187" t="s">
        <v>115</v>
      </c>
      <c r="C5" s="186" t="s">
        <v>114</v>
      </c>
      <c r="D5" s="186" t="s">
        <v>65</v>
      </c>
      <c r="E5" s="187" t="s">
        <v>116</v>
      </c>
      <c r="F5" s="188" t="s">
        <v>117</v>
      </c>
      <c r="G5" s="186" t="s">
        <v>118</v>
      </c>
      <c r="H5" s="188" t="s">
        <v>119</v>
      </c>
    </row>
    <row r="6" spans="1:8" ht="20.25" customHeight="1">
      <c r="A6" s="189" t="s">
        <v>120</v>
      </c>
      <c r="B6" s="190">
        <f>SUM(B7,B8,B9)</f>
        <v>7056226.62</v>
      </c>
      <c r="C6" s="191" t="s">
        <v>121</v>
      </c>
      <c r="D6" s="190">
        <f>SUM(D7:D35)</f>
        <v>7056226.62</v>
      </c>
      <c r="E6" s="190">
        <f>SUM(E7:E35)</f>
        <v>7056226.62</v>
      </c>
      <c r="F6" s="190">
        <f>SUM(F7:F35)</f>
        <v>0</v>
      </c>
      <c r="G6" s="190">
        <f>SUM(G7:G35)</f>
        <v>0</v>
      </c>
      <c r="H6" s="190">
        <f>SUM(H7:H35)</f>
        <v>0</v>
      </c>
    </row>
    <row r="7" spans="1:8" ht="20.25" customHeight="1">
      <c r="A7" s="189" t="s">
        <v>122</v>
      </c>
      <c r="B7" s="190">
        <v>7056226.62</v>
      </c>
      <c r="C7" s="191" t="s">
        <v>123</v>
      </c>
      <c r="D7" s="192">
        <f aca="true" t="shared" si="0" ref="D7:D35">SUM(E7:H7)</f>
        <v>6247604.14</v>
      </c>
      <c r="E7" s="190">
        <v>6247604.14</v>
      </c>
      <c r="F7" s="193">
        <v>0</v>
      </c>
      <c r="G7" s="190">
        <v>0</v>
      </c>
      <c r="H7" s="194">
        <v>0</v>
      </c>
    </row>
    <row r="8" spans="1:8" ht="20.25" customHeight="1">
      <c r="A8" s="189" t="s">
        <v>124</v>
      </c>
      <c r="B8" s="190">
        <v>0</v>
      </c>
      <c r="C8" s="191" t="s">
        <v>125</v>
      </c>
      <c r="D8" s="192">
        <f t="shared" si="0"/>
        <v>0</v>
      </c>
      <c r="E8" s="190">
        <v>0</v>
      </c>
      <c r="F8" s="193">
        <v>0</v>
      </c>
      <c r="G8" s="190">
        <v>0</v>
      </c>
      <c r="H8" s="194">
        <v>0</v>
      </c>
    </row>
    <row r="9" spans="1:8" ht="20.25" customHeight="1">
      <c r="A9" s="189" t="s">
        <v>126</v>
      </c>
      <c r="B9" s="195">
        <v>0</v>
      </c>
      <c r="C9" s="191" t="s">
        <v>127</v>
      </c>
      <c r="D9" s="192">
        <f t="shared" si="0"/>
        <v>0</v>
      </c>
      <c r="E9" s="190">
        <v>0</v>
      </c>
      <c r="F9" s="193">
        <v>0</v>
      </c>
      <c r="G9" s="190">
        <v>0</v>
      </c>
      <c r="H9" s="194">
        <v>0</v>
      </c>
    </row>
    <row r="10" spans="1:8" ht="20.25" customHeight="1">
      <c r="A10" s="189" t="s">
        <v>128</v>
      </c>
      <c r="B10" s="196">
        <f>SUM(B11,B12,B13)</f>
        <v>0</v>
      </c>
      <c r="C10" s="191" t="s">
        <v>129</v>
      </c>
      <c r="D10" s="192">
        <f t="shared" si="0"/>
        <v>0</v>
      </c>
      <c r="E10" s="190">
        <v>0</v>
      </c>
      <c r="F10" s="193">
        <v>0</v>
      </c>
      <c r="G10" s="190">
        <v>0</v>
      </c>
      <c r="H10" s="194">
        <v>0</v>
      </c>
    </row>
    <row r="11" spans="1:8" ht="20.25" customHeight="1">
      <c r="A11" s="189" t="s">
        <v>122</v>
      </c>
      <c r="B11" s="190">
        <v>0</v>
      </c>
      <c r="C11" s="191" t="s">
        <v>130</v>
      </c>
      <c r="D11" s="192">
        <f t="shared" si="0"/>
        <v>0</v>
      </c>
      <c r="E11" s="190">
        <v>0</v>
      </c>
      <c r="F11" s="193">
        <v>0</v>
      </c>
      <c r="G11" s="190">
        <v>0</v>
      </c>
      <c r="H11" s="194">
        <v>0</v>
      </c>
    </row>
    <row r="12" spans="1:8" ht="20.25" customHeight="1">
      <c r="A12" s="189" t="s">
        <v>124</v>
      </c>
      <c r="B12" s="190">
        <v>0</v>
      </c>
      <c r="C12" s="191" t="s">
        <v>131</v>
      </c>
      <c r="D12" s="192">
        <f t="shared" si="0"/>
        <v>0</v>
      </c>
      <c r="E12" s="190">
        <v>0</v>
      </c>
      <c r="F12" s="193">
        <v>0</v>
      </c>
      <c r="G12" s="190">
        <v>0</v>
      </c>
      <c r="H12" s="194">
        <v>0</v>
      </c>
    </row>
    <row r="13" spans="1:8" ht="20.25" customHeight="1">
      <c r="A13" s="189" t="s">
        <v>126</v>
      </c>
      <c r="B13" s="195">
        <v>0</v>
      </c>
      <c r="C13" s="191" t="s">
        <v>132</v>
      </c>
      <c r="D13" s="192">
        <f t="shared" si="0"/>
        <v>0</v>
      </c>
      <c r="E13" s="190">
        <v>0</v>
      </c>
      <c r="F13" s="193">
        <v>0</v>
      </c>
      <c r="G13" s="190">
        <v>0</v>
      </c>
      <c r="H13" s="194">
        <v>0</v>
      </c>
    </row>
    <row r="14" spans="1:8" ht="20.25" customHeight="1">
      <c r="A14" s="189"/>
      <c r="B14" s="197"/>
      <c r="C14" s="191" t="s">
        <v>133</v>
      </c>
      <c r="D14" s="192">
        <f t="shared" si="0"/>
        <v>403659.92</v>
      </c>
      <c r="E14" s="190">
        <v>403659.92</v>
      </c>
      <c r="F14" s="193">
        <v>0</v>
      </c>
      <c r="G14" s="190">
        <v>0</v>
      </c>
      <c r="H14" s="194">
        <v>0</v>
      </c>
    </row>
    <row r="15" spans="1:8" ht="20.25" customHeight="1">
      <c r="A15" s="198"/>
      <c r="B15" s="197"/>
      <c r="C15" s="199" t="s">
        <v>134</v>
      </c>
      <c r="D15" s="192">
        <f t="shared" si="0"/>
        <v>0</v>
      </c>
      <c r="E15" s="190">
        <v>0</v>
      </c>
      <c r="F15" s="193">
        <v>0</v>
      </c>
      <c r="G15" s="190">
        <v>0</v>
      </c>
      <c r="H15" s="194">
        <v>0</v>
      </c>
    </row>
    <row r="16" spans="1:8" ht="20.25" customHeight="1">
      <c r="A16" s="198"/>
      <c r="B16" s="195"/>
      <c r="C16" s="199" t="s">
        <v>135</v>
      </c>
      <c r="D16" s="192">
        <f t="shared" si="0"/>
        <v>86211.36</v>
      </c>
      <c r="E16" s="190">
        <v>86211.36</v>
      </c>
      <c r="F16" s="193">
        <v>0</v>
      </c>
      <c r="G16" s="190">
        <v>0</v>
      </c>
      <c r="H16" s="194">
        <v>0</v>
      </c>
    </row>
    <row r="17" spans="1:8" ht="20.25" customHeight="1">
      <c r="A17" s="198"/>
      <c r="B17" s="195"/>
      <c r="C17" s="199" t="s">
        <v>136</v>
      </c>
      <c r="D17" s="192">
        <f t="shared" si="0"/>
        <v>0</v>
      </c>
      <c r="E17" s="190">
        <v>0</v>
      </c>
      <c r="F17" s="193">
        <v>0</v>
      </c>
      <c r="G17" s="190">
        <v>0</v>
      </c>
      <c r="H17" s="194">
        <v>0</v>
      </c>
    </row>
    <row r="18" spans="1:8" ht="20.25" customHeight="1">
      <c r="A18" s="198"/>
      <c r="B18" s="195"/>
      <c r="C18" s="199" t="s">
        <v>137</v>
      </c>
      <c r="D18" s="192">
        <f t="shared" si="0"/>
        <v>0</v>
      </c>
      <c r="E18" s="190">
        <v>0</v>
      </c>
      <c r="F18" s="193">
        <v>0</v>
      </c>
      <c r="G18" s="190">
        <v>0</v>
      </c>
      <c r="H18" s="194">
        <v>0</v>
      </c>
    </row>
    <row r="19" spans="1:8" ht="20.25" customHeight="1">
      <c r="A19" s="198"/>
      <c r="B19" s="195"/>
      <c r="C19" s="199" t="s">
        <v>138</v>
      </c>
      <c r="D19" s="192">
        <f t="shared" si="0"/>
        <v>0</v>
      </c>
      <c r="E19" s="190">
        <v>0</v>
      </c>
      <c r="F19" s="193">
        <v>0</v>
      </c>
      <c r="G19" s="190">
        <v>0</v>
      </c>
      <c r="H19" s="194">
        <v>0</v>
      </c>
    </row>
    <row r="20" spans="1:8" ht="20.25" customHeight="1">
      <c r="A20" s="198"/>
      <c r="B20" s="195"/>
      <c r="C20" s="199" t="s">
        <v>139</v>
      </c>
      <c r="D20" s="192">
        <f t="shared" si="0"/>
        <v>0</v>
      </c>
      <c r="E20" s="190">
        <v>0</v>
      </c>
      <c r="F20" s="193">
        <v>0</v>
      </c>
      <c r="G20" s="190">
        <v>0</v>
      </c>
      <c r="H20" s="194">
        <v>0</v>
      </c>
    </row>
    <row r="21" spans="1:8" ht="20.25" customHeight="1">
      <c r="A21" s="198"/>
      <c r="B21" s="195"/>
      <c r="C21" s="199" t="s">
        <v>140</v>
      </c>
      <c r="D21" s="192">
        <f t="shared" si="0"/>
        <v>0</v>
      </c>
      <c r="E21" s="190">
        <v>0</v>
      </c>
      <c r="F21" s="193">
        <v>0</v>
      </c>
      <c r="G21" s="190">
        <v>0</v>
      </c>
      <c r="H21" s="194">
        <v>0</v>
      </c>
    </row>
    <row r="22" spans="1:8" ht="20.25" customHeight="1">
      <c r="A22" s="198"/>
      <c r="B22" s="195"/>
      <c r="C22" s="199" t="s">
        <v>141</v>
      </c>
      <c r="D22" s="192">
        <f t="shared" si="0"/>
        <v>0</v>
      </c>
      <c r="E22" s="190">
        <v>0</v>
      </c>
      <c r="F22" s="193">
        <v>0</v>
      </c>
      <c r="G22" s="190">
        <v>0</v>
      </c>
      <c r="H22" s="194">
        <v>0</v>
      </c>
    </row>
    <row r="23" spans="1:8" ht="20.25" customHeight="1">
      <c r="A23" s="198"/>
      <c r="B23" s="195"/>
      <c r="C23" s="199" t="s">
        <v>142</v>
      </c>
      <c r="D23" s="192">
        <f t="shared" si="0"/>
        <v>0</v>
      </c>
      <c r="E23" s="190">
        <v>0</v>
      </c>
      <c r="F23" s="193">
        <v>0</v>
      </c>
      <c r="G23" s="190">
        <v>0</v>
      </c>
      <c r="H23" s="194">
        <v>0</v>
      </c>
    </row>
    <row r="24" spans="1:8" ht="20.25" customHeight="1">
      <c r="A24" s="198"/>
      <c r="B24" s="195"/>
      <c r="C24" s="199" t="s">
        <v>143</v>
      </c>
      <c r="D24" s="192">
        <f t="shared" si="0"/>
        <v>0</v>
      </c>
      <c r="E24" s="190">
        <v>0</v>
      </c>
      <c r="F24" s="193">
        <v>0</v>
      </c>
      <c r="G24" s="190">
        <v>0</v>
      </c>
      <c r="H24" s="194">
        <v>0</v>
      </c>
    </row>
    <row r="25" spans="1:8" ht="20.25" customHeight="1">
      <c r="A25" s="198"/>
      <c r="B25" s="195"/>
      <c r="C25" s="199" t="s">
        <v>144</v>
      </c>
      <c r="D25" s="192">
        <f t="shared" si="0"/>
        <v>0</v>
      </c>
      <c r="E25" s="190">
        <v>0</v>
      </c>
      <c r="F25" s="193">
        <v>0</v>
      </c>
      <c r="G25" s="190">
        <v>0</v>
      </c>
      <c r="H25" s="194">
        <v>0</v>
      </c>
    </row>
    <row r="26" spans="1:8" ht="20.25" customHeight="1">
      <c r="A26" s="198"/>
      <c r="B26" s="195"/>
      <c r="C26" s="199" t="s">
        <v>145</v>
      </c>
      <c r="D26" s="192">
        <f t="shared" si="0"/>
        <v>318751.2</v>
      </c>
      <c r="E26" s="190">
        <v>318751.2</v>
      </c>
      <c r="F26" s="193">
        <v>0</v>
      </c>
      <c r="G26" s="190">
        <v>0</v>
      </c>
      <c r="H26" s="194">
        <v>0</v>
      </c>
    </row>
    <row r="27" spans="1:8" ht="20.25" customHeight="1">
      <c r="A27" s="198"/>
      <c r="B27" s="195"/>
      <c r="C27" s="199" t="s">
        <v>146</v>
      </c>
      <c r="D27" s="192">
        <f t="shared" si="0"/>
        <v>0</v>
      </c>
      <c r="E27" s="190">
        <v>0</v>
      </c>
      <c r="F27" s="193">
        <v>0</v>
      </c>
      <c r="G27" s="190">
        <v>0</v>
      </c>
      <c r="H27" s="194">
        <v>0</v>
      </c>
    </row>
    <row r="28" spans="1:8" ht="20.25" customHeight="1">
      <c r="A28" s="198"/>
      <c r="B28" s="195"/>
      <c r="C28" s="199" t="s">
        <v>147</v>
      </c>
      <c r="D28" s="192">
        <f t="shared" si="0"/>
        <v>0</v>
      </c>
      <c r="E28" s="190">
        <v>0</v>
      </c>
      <c r="F28" s="193">
        <v>0</v>
      </c>
      <c r="G28" s="190">
        <v>0</v>
      </c>
      <c r="H28" s="194">
        <v>0</v>
      </c>
    </row>
    <row r="29" spans="1:8" ht="20.25" customHeight="1">
      <c r="A29" s="198"/>
      <c r="B29" s="195"/>
      <c r="C29" s="199" t="s">
        <v>148</v>
      </c>
      <c r="D29" s="192">
        <f t="shared" si="0"/>
        <v>0</v>
      </c>
      <c r="E29" s="190">
        <v>0</v>
      </c>
      <c r="F29" s="193">
        <v>0</v>
      </c>
      <c r="G29" s="190">
        <v>0</v>
      </c>
      <c r="H29" s="194">
        <v>0</v>
      </c>
    </row>
    <row r="30" spans="1:8" ht="20.25" customHeight="1">
      <c r="A30" s="198"/>
      <c r="B30" s="195"/>
      <c r="C30" s="199" t="s">
        <v>149</v>
      </c>
      <c r="D30" s="192">
        <f t="shared" si="0"/>
        <v>0</v>
      </c>
      <c r="E30" s="190">
        <v>0</v>
      </c>
      <c r="F30" s="193">
        <v>0</v>
      </c>
      <c r="G30" s="190">
        <v>0</v>
      </c>
      <c r="H30" s="194">
        <v>0</v>
      </c>
    </row>
    <row r="31" spans="1:8" ht="20.25" customHeight="1">
      <c r="A31" s="198"/>
      <c r="B31" s="195"/>
      <c r="C31" s="199" t="s">
        <v>150</v>
      </c>
      <c r="D31" s="192">
        <f t="shared" si="0"/>
        <v>0</v>
      </c>
      <c r="E31" s="190">
        <v>0</v>
      </c>
      <c r="F31" s="193">
        <v>0</v>
      </c>
      <c r="G31" s="190">
        <v>0</v>
      </c>
      <c r="H31" s="194">
        <v>0</v>
      </c>
    </row>
    <row r="32" spans="1:8" ht="20.25" customHeight="1">
      <c r="A32" s="198"/>
      <c r="B32" s="195"/>
      <c r="C32" s="199" t="s">
        <v>151</v>
      </c>
      <c r="D32" s="192">
        <f t="shared" si="0"/>
        <v>0</v>
      </c>
      <c r="E32" s="190">
        <v>0</v>
      </c>
      <c r="F32" s="193">
        <v>0</v>
      </c>
      <c r="G32" s="190">
        <v>0</v>
      </c>
      <c r="H32" s="194">
        <v>0</v>
      </c>
    </row>
    <row r="33" spans="1:8" ht="20.25" customHeight="1">
      <c r="A33" s="198"/>
      <c r="B33" s="195"/>
      <c r="C33" s="199" t="s">
        <v>152</v>
      </c>
      <c r="D33" s="192">
        <f t="shared" si="0"/>
        <v>0</v>
      </c>
      <c r="E33" s="190">
        <v>0</v>
      </c>
      <c r="F33" s="193">
        <v>0</v>
      </c>
      <c r="G33" s="190">
        <v>0</v>
      </c>
      <c r="H33" s="194">
        <v>0</v>
      </c>
    </row>
    <row r="34" spans="1:8" ht="20.25" customHeight="1">
      <c r="A34" s="198"/>
      <c r="B34" s="195"/>
      <c r="C34" s="199" t="s">
        <v>153</v>
      </c>
      <c r="D34" s="192">
        <f t="shared" si="0"/>
        <v>0</v>
      </c>
      <c r="E34" s="190">
        <v>0</v>
      </c>
      <c r="F34" s="193">
        <v>0</v>
      </c>
      <c r="G34" s="190">
        <v>0</v>
      </c>
      <c r="H34" s="194">
        <v>0</v>
      </c>
    </row>
    <row r="35" spans="1:8" ht="20.25" customHeight="1">
      <c r="A35" s="198"/>
      <c r="B35" s="195"/>
      <c r="C35" s="199" t="s">
        <v>154</v>
      </c>
      <c r="D35" s="192">
        <f t="shared" si="0"/>
        <v>0</v>
      </c>
      <c r="E35" s="195">
        <v>0</v>
      </c>
      <c r="F35" s="200">
        <v>0</v>
      </c>
      <c r="G35" s="195">
        <v>0</v>
      </c>
      <c r="H35" s="201">
        <v>0</v>
      </c>
    </row>
    <row r="36" spans="1:8" ht="20.25" customHeight="1">
      <c r="A36" s="202"/>
      <c r="B36" s="19"/>
      <c r="C36" s="202"/>
      <c r="D36" s="19"/>
      <c r="E36" s="203"/>
      <c r="F36" s="203"/>
      <c r="G36" s="203"/>
      <c r="H36" s="203"/>
    </row>
    <row r="37" spans="1:8" ht="20.25" customHeight="1">
      <c r="A37" s="198"/>
      <c r="B37" s="195"/>
      <c r="C37" s="198"/>
      <c r="D37" s="192">
        <f>SUM(E37:H37)</f>
        <v>0</v>
      </c>
      <c r="E37" s="204"/>
      <c r="F37" s="204"/>
      <c r="G37" s="204"/>
      <c r="H37" s="195"/>
    </row>
    <row r="38" spans="1:8" ht="20.25" customHeight="1">
      <c r="A38" s="198"/>
      <c r="B38" s="205"/>
      <c r="C38" s="198"/>
      <c r="D38" s="19"/>
      <c r="E38" s="206"/>
      <c r="F38" s="206"/>
      <c r="G38" s="206"/>
      <c r="H38" s="206"/>
    </row>
    <row r="39" spans="1:8" ht="20.25" customHeight="1">
      <c r="A39" s="207" t="s">
        <v>155</v>
      </c>
      <c r="B39" s="208">
        <f>SUM(B6,B10)</f>
        <v>7056226.62</v>
      </c>
      <c r="C39" s="207" t="s">
        <v>156</v>
      </c>
      <c r="D39" s="209">
        <f>SUM(E39:H39)</f>
        <v>7056226.62</v>
      </c>
      <c r="E39" s="210">
        <f>SUM(E7:E37)</f>
        <v>7056226.62</v>
      </c>
      <c r="F39" s="210">
        <f>SUM(F7:F37)</f>
        <v>0</v>
      </c>
      <c r="G39" s="210">
        <f>SUM(G7:G37)</f>
        <v>0</v>
      </c>
      <c r="H39" s="210">
        <f>SUM(H7:H37)</f>
        <v>0</v>
      </c>
    </row>
    <row r="40" spans="2:8" ht="20.25" customHeight="1">
      <c r="B40" s="211"/>
      <c r="C40" s="212"/>
      <c r="D40" s="212"/>
      <c r="E40" s="212"/>
      <c r="F40" s="212"/>
      <c r="G40" s="212"/>
      <c r="H40" s="213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33203125" style="0" customWidth="1"/>
    <col min="4" max="4" width="38" style="0" customWidth="1"/>
    <col min="5" max="5" width="13.33203125" style="0" customWidth="1"/>
    <col min="6" max="15" width="11.33203125" style="0" customWidth="1"/>
    <col min="16" max="23" width="9.5" style="0" customWidth="1"/>
    <col min="24" max="35" width="9.83203125" style="0" customWidth="1"/>
  </cols>
  <sheetData>
    <row r="1" spans="1:35" ht="19.5" customHeight="1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77" t="s">
        <v>157</v>
      </c>
    </row>
    <row r="2" spans="1:35" s="152" customFormat="1" ht="19.5" customHeight="1">
      <c r="A2" s="155" t="s">
        <v>158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</row>
    <row r="3" spans="1:35" ht="19.5" customHeight="1">
      <c r="A3" s="156" t="s">
        <v>5</v>
      </c>
      <c r="B3" s="157"/>
      <c r="C3" s="157"/>
      <c r="D3" s="157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7" t="s">
        <v>6</v>
      </c>
    </row>
    <row r="4" spans="1:35" ht="19.5" customHeight="1">
      <c r="A4" s="159" t="s">
        <v>9</v>
      </c>
      <c r="B4" s="160"/>
      <c r="C4" s="161"/>
      <c r="D4" s="162"/>
      <c r="E4" s="163" t="s">
        <v>59</v>
      </c>
      <c r="F4" s="164" t="s">
        <v>159</v>
      </c>
      <c r="G4" s="165"/>
      <c r="H4" s="165"/>
      <c r="I4" s="165"/>
      <c r="J4" s="165"/>
      <c r="K4" s="165"/>
      <c r="L4" s="165"/>
      <c r="M4" s="165"/>
      <c r="N4" s="165"/>
      <c r="O4" s="175"/>
      <c r="P4" s="164" t="s">
        <v>160</v>
      </c>
      <c r="Q4" s="165"/>
      <c r="R4" s="165"/>
      <c r="S4" s="165"/>
      <c r="T4" s="165"/>
      <c r="U4" s="165"/>
      <c r="V4" s="165"/>
      <c r="W4" s="165"/>
      <c r="X4" s="165"/>
      <c r="Y4" s="175"/>
      <c r="Z4" s="164" t="s">
        <v>161</v>
      </c>
      <c r="AA4" s="165"/>
      <c r="AB4" s="165"/>
      <c r="AC4" s="165"/>
      <c r="AD4" s="165"/>
      <c r="AE4" s="165"/>
      <c r="AF4" s="165"/>
      <c r="AG4" s="165"/>
      <c r="AH4" s="165"/>
      <c r="AI4" s="175"/>
    </row>
    <row r="5" spans="1:35" ht="21" customHeight="1">
      <c r="A5" s="159" t="s">
        <v>62</v>
      </c>
      <c r="B5" s="160"/>
      <c r="C5" s="166" t="s">
        <v>162</v>
      </c>
      <c r="D5" s="167" t="s">
        <v>163</v>
      </c>
      <c r="E5" s="168"/>
      <c r="F5" s="166" t="s">
        <v>65</v>
      </c>
      <c r="G5" s="166" t="s">
        <v>164</v>
      </c>
      <c r="H5" s="166"/>
      <c r="I5" s="166"/>
      <c r="J5" s="166" t="s">
        <v>165</v>
      </c>
      <c r="K5" s="166"/>
      <c r="L5" s="166"/>
      <c r="M5" s="166" t="s">
        <v>166</v>
      </c>
      <c r="N5" s="166"/>
      <c r="O5" s="166"/>
      <c r="P5" s="166" t="s">
        <v>65</v>
      </c>
      <c r="Q5" s="166" t="s">
        <v>164</v>
      </c>
      <c r="R5" s="166"/>
      <c r="S5" s="166"/>
      <c r="T5" s="166" t="s">
        <v>165</v>
      </c>
      <c r="U5" s="166"/>
      <c r="V5" s="166"/>
      <c r="W5" s="166" t="s">
        <v>166</v>
      </c>
      <c r="X5" s="166"/>
      <c r="Y5" s="166"/>
      <c r="Z5" s="166" t="s">
        <v>65</v>
      </c>
      <c r="AA5" s="166" t="s">
        <v>164</v>
      </c>
      <c r="AB5" s="166"/>
      <c r="AC5" s="166"/>
      <c r="AD5" s="166" t="s">
        <v>165</v>
      </c>
      <c r="AE5" s="166"/>
      <c r="AF5" s="166"/>
      <c r="AG5" s="166" t="s">
        <v>166</v>
      </c>
      <c r="AH5" s="166"/>
      <c r="AI5" s="166"/>
    </row>
    <row r="6" spans="1:35" ht="30.75" customHeight="1">
      <c r="A6" s="169" t="s">
        <v>73</v>
      </c>
      <c r="B6" s="170" t="s">
        <v>74</v>
      </c>
      <c r="C6" s="166"/>
      <c r="D6" s="171"/>
      <c r="E6" s="172"/>
      <c r="F6" s="166"/>
      <c r="G6" s="166" t="s">
        <v>167</v>
      </c>
      <c r="H6" s="166" t="s">
        <v>108</v>
      </c>
      <c r="I6" s="166" t="s">
        <v>109</v>
      </c>
      <c r="J6" s="166" t="s">
        <v>167</v>
      </c>
      <c r="K6" s="166" t="s">
        <v>108</v>
      </c>
      <c r="L6" s="166" t="s">
        <v>109</v>
      </c>
      <c r="M6" s="166" t="s">
        <v>167</v>
      </c>
      <c r="N6" s="166" t="s">
        <v>108</v>
      </c>
      <c r="O6" s="166" t="s">
        <v>109</v>
      </c>
      <c r="P6" s="166"/>
      <c r="Q6" s="166" t="s">
        <v>167</v>
      </c>
      <c r="R6" s="166" t="s">
        <v>108</v>
      </c>
      <c r="S6" s="166" t="s">
        <v>109</v>
      </c>
      <c r="T6" s="166" t="s">
        <v>167</v>
      </c>
      <c r="U6" s="166" t="s">
        <v>108</v>
      </c>
      <c r="V6" s="166" t="s">
        <v>109</v>
      </c>
      <c r="W6" s="166" t="s">
        <v>167</v>
      </c>
      <c r="X6" s="166" t="s">
        <v>108</v>
      </c>
      <c r="Y6" s="166" t="s">
        <v>109</v>
      </c>
      <c r="Z6" s="166"/>
      <c r="AA6" s="166" t="s">
        <v>167</v>
      </c>
      <c r="AB6" s="166" t="s">
        <v>108</v>
      </c>
      <c r="AC6" s="166" t="s">
        <v>109</v>
      </c>
      <c r="AD6" s="166" t="s">
        <v>167</v>
      </c>
      <c r="AE6" s="166" t="s">
        <v>108</v>
      </c>
      <c r="AF6" s="166" t="s">
        <v>109</v>
      </c>
      <c r="AG6" s="166" t="s">
        <v>167</v>
      </c>
      <c r="AH6" s="166" t="s">
        <v>108</v>
      </c>
      <c r="AI6" s="166" t="s">
        <v>109</v>
      </c>
    </row>
    <row r="7" spans="1:35" ht="19.5" customHeight="1">
      <c r="A7" s="173" t="s">
        <v>56</v>
      </c>
      <c r="B7" s="173" t="s">
        <v>56</v>
      </c>
      <c r="C7" s="173" t="s">
        <v>56</v>
      </c>
      <c r="D7" s="173" t="s">
        <v>65</v>
      </c>
      <c r="E7" s="174">
        <f aca="true" t="shared" si="0" ref="E7:E12">SUM(F7,P7,Z7)</f>
        <v>7056226.62</v>
      </c>
      <c r="F7" s="174">
        <f aca="true" t="shared" si="1" ref="F7:F12">SUM(G7,J7,M7)</f>
        <v>7056226.62</v>
      </c>
      <c r="G7" s="174">
        <f aca="true" t="shared" si="2" ref="G7:G12">SUM(H7,I7)</f>
        <v>7056226.62</v>
      </c>
      <c r="H7" s="174">
        <v>2857536.62</v>
      </c>
      <c r="I7" s="174">
        <v>4198690</v>
      </c>
      <c r="J7" s="174">
        <f aca="true" t="shared" si="3" ref="J7:J12">SUM(K7,L7)</f>
        <v>0</v>
      </c>
      <c r="K7" s="174">
        <v>0</v>
      </c>
      <c r="L7" s="174">
        <v>0</v>
      </c>
      <c r="M7" s="174">
        <f aca="true" t="shared" si="4" ref="M7:M12">SUM(N7,O7)</f>
        <v>0</v>
      </c>
      <c r="N7" s="174">
        <v>0</v>
      </c>
      <c r="O7" s="174">
        <v>0</v>
      </c>
      <c r="P7" s="174">
        <f aca="true" t="shared" si="5" ref="P7:P12">SUM(Q7,T7,W7)</f>
        <v>0</v>
      </c>
      <c r="Q7" s="174">
        <f aca="true" t="shared" si="6" ref="Q7:Q12">SUM(R7,S7)</f>
        <v>0</v>
      </c>
      <c r="R7" s="174">
        <v>0</v>
      </c>
      <c r="S7" s="174">
        <v>0</v>
      </c>
      <c r="T7" s="174">
        <f aca="true" t="shared" si="7" ref="T7:T12">SUM(U7,V7)</f>
        <v>0</v>
      </c>
      <c r="U7" s="174">
        <v>0</v>
      </c>
      <c r="V7" s="174">
        <v>0</v>
      </c>
      <c r="W7" s="174">
        <f aca="true" t="shared" si="8" ref="W7:W12">SUM(X7,Y7)</f>
        <v>0</v>
      </c>
      <c r="X7" s="174">
        <v>0</v>
      </c>
      <c r="Y7" s="174">
        <v>0</v>
      </c>
      <c r="Z7" s="174">
        <f aca="true" t="shared" si="9" ref="Z7:Z12">SUM(AA7,AD7,AG7)</f>
        <v>0</v>
      </c>
      <c r="AA7" s="174">
        <f aca="true" t="shared" si="10" ref="AA7:AA12">SUM(AB7,AC7)</f>
        <v>0</v>
      </c>
      <c r="AB7" s="174">
        <v>0</v>
      </c>
      <c r="AC7" s="174">
        <v>0</v>
      </c>
      <c r="AD7" s="174">
        <f aca="true" t="shared" si="11" ref="AD7:AD12">SUM(AE7,AF7)</f>
        <v>0</v>
      </c>
      <c r="AE7" s="174">
        <v>0</v>
      </c>
      <c r="AF7" s="174">
        <v>0</v>
      </c>
      <c r="AG7" s="174">
        <f aca="true" t="shared" si="12" ref="AG7:AG12">SUM(AH7,AI7)</f>
        <v>0</v>
      </c>
      <c r="AH7" s="174">
        <v>0</v>
      </c>
      <c r="AI7" s="174">
        <v>0</v>
      </c>
    </row>
    <row r="8" spans="1:35" ht="19.5" customHeight="1">
      <c r="A8" s="173" t="s">
        <v>56</v>
      </c>
      <c r="B8" s="173" t="s">
        <v>56</v>
      </c>
      <c r="C8" s="173" t="s">
        <v>56</v>
      </c>
      <c r="D8" s="173" t="s">
        <v>84</v>
      </c>
      <c r="E8" s="174">
        <f t="shared" si="0"/>
        <v>7056226.62</v>
      </c>
      <c r="F8" s="174">
        <f t="shared" si="1"/>
        <v>7056226.62</v>
      </c>
      <c r="G8" s="174">
        <f t="shared" si="2"/>
        <v>7056226.62</v>
      </c>
      <c r="H8" s="174">
        <v>2857536.62</v>
      </c>
      <c r="I8" s="174">
        <v>4198690</v>
      </c>
      <c r="J8" s="174">
        <f t="shared" si="3"/>
        <v>0</v>
      </c>
      <c r="K8" s="174">
        <v>0</v>
      </c>
      <c r="L8" s="174">
        <v>0</v>
      </c>
      <c r="M8" s="174">
        <f t="shared" si="4"/>
        <v>0</v>
      </c>
      <c r="N8" s="174">
        <v>0</v>
      </c>
      <c r="O8" s="174">
        <v>0</v>
      </c>
      <c r="P8" s="174">
        <f t="shared" si="5"/>
        <v>0</v>
      </c>
      <c r="Q8" s="174">
        <f t="shared" si="6"/>
        <v>0</v>
      </c>
      <c r="R8" s="174">
        <v>0</v>
      </c>
      <c r="S8" s="174">
        <v>0</v>
      </c>
      <c r="T8" s="174">
        <f t="shared" si="7"/>
        <v>0</v>
      </c>
      <c r="U8" s="174">
        <v>0</v>
      </c>
      <c r="V8" s="174">
        <v>0</v>
      </c>
      <c r="W8" s="174">
        <f t="shared" si="8"/>
        <v>0</v>
      </c>
      <c r="X8" s="174">
        <v>0</v>
      </c>
      <c r="Y8" s="174">
        <v>0</v>
      </c>
      <c r="Z8" s="174">
        <f t="shared" si="9"/>
        <v>0</v>
      </c>
      <c r="AA8" s="174">
        <f t="shared" si="10"/>
        <v>0</v>
      </c>
      <c r="AB8" s="174">
        <v>0</v>
      </c>
      <c r="AC8" s="174">
        <v>0</v>
      </c>
      <c r="AD8" s="174">
        <f t="shared" si="11"/>
        <v>0</v>
      </c>
      <c r="AE8" s="174">
        <v>0</v>
      </c>
      <c r="AF8" s="174">
        <v>0</v>
      </c>
      <c r="AG8" s="174">
        <f t="shared" si="12"/>
        <v>0</v>
      </c>
      <c r="AH8" s="174">
        <v>0</v>
      </c>
      <c r="AI8" s="174">
        <v>0</v>
      </c>
    </row>
    <row r="9" spans="1:35" ht="19.5" customHeight="1">
      <c r="A9" s="173" t="s">
        <v>56</v>
      </c>
      <c r="B9" s="173" t="s">
        <v>56</v>
      </c>
      <c r="C9" s="173" t="s">
        <v>85</v>
      </c>
      <c r="D9" s="173" t="s">
        <v>86</v>
      </c>
      <c r="E9" s="174">
        <f t="shared" si="0"/>
        <v>7056226.62</v>
      </c>
      <c r="F9" s="174">
        <f t="shared" si="1"/>
        <v>7056226.62</v>
      </c>
      <c r="G9" s="174">
        <f t="shared" si="2"/>
        <v>7056226.62</v>
      </c>
      <c r="H9" s="174">
        <v>2857536.62</v>
      </c>
      <c r="I9" s="174">
        <v>4198690</v>
      </c>
      <c r="J9" s="174">
        <f t="shared" si="3"/>
        <v>0</v>
      </c>
      <c r="K9" s="174">
        <v>0</v>
      </c>
      <c r="L9" s="174">
        <v>0</v>
      </c>
      <c r="M9" s="174">
        <f t="shared" si="4"/>
        <v>0</v>
      </c>
      <c r="N9" s="174">
        <v>0</v>
      </c>
      <c r="O9" s="174">
        <v>0</v>
      </c>
      <c r="P9" s="174">
        <f t="shared" si="5"/>
        <v>0</v>
      </c>
      <c r="Q9" s="174">
        <f t="shared" si="6"/>
        <v>0</v>
      </c>
      <c r="R9" s="174">
        <v>0</v>
      </c>
      <c r="S9" s="174">
        <v>0</v>
      </c>
      <c r="T9" s="174">
        <f t="shared" si="7"/>
        <v>0</v>
      </c>
      <c r="U9" s="174">
        <v>0</v>
      </c>
      <c r="V9" s="174">
        <v>0</v>
      </c>
      <c r="W9" s="174">
        <f t="shared" si="8"/>
        <v>0</v>
      </c>
      <c r="X9" s="174">
        <v>0</v>
      </c>
      <c r="Y9" s="174">
        <v>0</v>
      </c>
      <c r="Z9" s="174">
        <f t="shared" si="9"/>
        <v>0</v>
      </c>
      <c r="AA9" s="174">
        <f t="shared" si="10"/>
        <v>0</v>
      </c>
      <c r="AB9" s="174">
        <v>0</v>
      </c>
      <c r="AC9" s="174">
        <v>0</v>
      </c>
      <c r="AD9" s="174">
        <f t="shared" si="11"/>
        <v>0</v>
      </c>
      <c r="AE9" s="174">
        <v>0</v>
      </c>
      <c r="AF9" s="174">
        <v>0</v>
      </c>
      <c r="AG9" s="174">
        <f t="shared" si="12"/>
        <v>0</v>
      </c>
      <c r="AH9" s="174">
        <v>0</v>
      </c>
      <c r="AI9" s="174">
        <v>0</v>
      </c>
    </row>
    <row r="10" spans="1:35" ht="19.5" customHeight="1">
      <c r="A10" s="173" t="s">
        <v>168</v>
      </c>
      <c r="B10" s="173" t="s">
        <v>103</v>
      </c>
      <c r="C10" s="173" t="s">
        <v>90</v>
      </c>
      <c r="D10" s="173" t="s">
        <v>169</v>
      </c>
      <c r="E10" s="174">
        <f t="shared" si="0"/>
        <v>3009893.82</v>
      </c>
      <c r="F10" s="174">
        <f t="shared" si="1"/>
        <v>3009893.82</v>
      </c>
      <c r="G10" s="174">
        <f t="shared" si="2"/>
        <v>3009893.82</v>
      </c>
      <c r="H10" s="174">
        <v>2659893.82</v>
      </c>
      <c r="I10" s="174">
        <v>350000</v>
      </c>
      <c r="J10" s="174">
        <f t="shared" si="3"/>
        <v>0</v>
      </c>
      <c r="K10" s="174">
        <v>0</v>
      </c>
      <c r="L10" s="174">
        <v>0</v>
      </c>
      <c r="M10" s="174">
        <f t="shared" si="4"/>
        <v>0</v>
      </c>
      <c r="N10" s="174">
        <v>0</v>
      </c>
      <c r="O10" s="174">
        <v>0</v>
      </c>
      <c r="P10" s="174">
        <f t="shared" si="5"/>
        <v>0</v>
      </c>
      <c r="Q10" s="174">
        <f t="shared" si="6"/>
        <v>0</v>
      </c>
      <c r="R10" s="174">
        <v>0</v>
      </c>
      <c r="S10" s="174">
        <v>0</v>
      </c>
      <c r="T10" s="174">
        <f t="shared" si="7"/>
        <v>0</v>
      </c>
      <c r="U10" s="174">
        <v>0</v>
      </c>
      <c r="V10" s="174">
        <v>0</v>
      </c>
      <c r="W10" s="174">
        <f t="shared" si="8"/>
        <v>0</v>
      </c>
      <c r="X10" s="174">
        <v>0</v>
      </c>
      <c r="Y10" s="174">
        <v>0</v>
      </c>
      <c r="Z10" s="174">
        <f t="shared" si="9"/>
        <v>0</v>
      </c>
      <c r="AA10" s="174">
        <f t="shared" si="10"/>
        <v>0</v>
      </c>
      <c r="AB10" s="174">
        <v>0</v>
      </c>
      <c r="AC10" s="174">
        <v>0</v>
      </c>
      <c r="AD10" s="174">
        <f t="shared" si="11"/>
        <v>0</v>
      </c>
      <c r="AE10" s="174">
        <v>0</v>
      </c>
      <c r="AF10" s="174">
        <v>0</v>
      </c>
      <c r="AG10" s="174">
        <f t="shared" si="12"/>
        <v>0</v>
      </c>
      <c r="AH10" s="174">
        <v>0</v>
      </c>
      <c r="AI10" s="174">
        <v>0</v>
      </c>
    </row>
    <row r="11" spans="1:35" ht="19.5" customHeight="1">
      <c r="A11" s="173" t="s">
        <v>170</v>
      </c>
      <c r="B11" s="173" t="s">
        <v>103</v>
      </c>
      <c r="C11" s="173" t="s">
        <v>90</v>
      </c>
      <c r="D11" s="173" t="s">
        <v>171</v>
      </c>
      <c r="E11" s="174">
        <f t="shared" si="0"/>
        <v>96030</v>
      </c>
      <c r="F11" s="174">
        <f t="shared" si="1"/>
        <v>96030</v>
      </c>
      <c r="G11" s="174">
        <f t="shared" si="2"/>
        <v>96030</v>
      </c>
      <c r="H11" s="174">
        <v>0</v>
      </c>
      <c r="I11" s="174">
        <v>96030</v>
      </c>
      <c r="J11" s="174">
        <f t="shared" si="3"/>
        <v>0</v>
      </c>
      <c r="K11" s="174">
        <v>0</v>
      </c>
      <c r="L11" s="174">
        <v>0</v>
      </c>
      <c r="M11" s="174">
        <f t="shared" si="4"/>
        <v>0</v>
      </c>
      <c r="N11" s="174">
        <v>0</v>
      </c>
      <c r="O11" s="174">
        <v>0</v>
      </c>
      <c r="P11" s="174">
        <f t="shared" si="5"/>
        <v>0</v>
      </c>
      <c r="Q11" s="174">
        <f t="shared" si="6"/>
        <v>0</v>
      </c>
      <c r="R11" s="174">
        <v>0</v>
      </c>
      <c r="S11" s="174">
        <v>0</v>
      </c>
      <c r="T11" s="174">
        <f t="shared" si="7"/>
        <v>0</v>
      </c>
      <c r="U11" s="174">
        <v>0</v>
      </c>
      <c r="V11" s="174">
        <v>0</v>
      </c>
      <c r="W11" s="174">
        <f t="shared" si="8"/>
        <v>0</v>
      </c>
      <c r="X11" s="174">
        <v>0</v>
      </c>
      <c r="Y11" s="174">
        <v>0</v>
      </c>
      <c r="Z11" s="174">
        <f t="shared" si="9"/>
        <v>0</v>
      </c>
      <c r="AA11" s="174">
        <f t="shared" si="10"/>
        <v>0</v>
      </c>
      <c r="AB11" s="174">
        <v>0</v>
      </c>
      <c r="AC11" s="174">
        <v>0</v>
      </c>
      <c r="AD11" s="174">
        <f t="shared" si="11"/>
        <v>0</v>
      </c>
      <c r="AE11" s="174">
        <v>0</v>
      </c>
      <c r="AF11" s="174">
        <v>0</v>
      </c>
      <c r="AG11" s="174">
        <f t="shared" si="12"/>
        <v>0</v>
      </c>
      <c r="AH11" s="174">
        <v>0</v>
      </c>
      <c r="AI11" s="174">
        <v>0</v>
      </c>
    </row>
    <row r="12" spans="1:35" ht="19.5" customHeight="1">
      <c r="A12" s="173" t="s">
        <v>168</v>
      </c>
      <c r="B12" s="173" t="s">
        <v>100</v>
      </c>
      <c r="C12" s="173" t="s">
        <v>90</v>
      </c>
      <c r="D12" s="173" t="s">
        <v>172</v>
      </c>
      <c r="E12" s="174">
        <f t="shared" si="0"/>
        <v>3950302.8</v>
      </c>
      <c r="F12" s="174">
        <f t="shared" si="1"/>
        <v>3950302.8</v>
      </c>
      <c r="G12" s="174">
        <f t="shared" si="2"/>
        <v>3950302.8</v>
      </c>
      <c r="H12" s="174">
        <v>197642.8</v>
      </c>
      <c r="I12" s="174">
        <v>3752660</v>
      </c>
      <c r="J12" s="174">
        <f t="shared" si="3"/>
        <v>0</v>
      </c>
      <c r="K12" s="174">
        <v>0</v>
      </c>
      <c r="L12" s="174">
        <v>0</v>
      </c>
      <c r="M12" s="174">
        <f t="shared" si="4"/>
        <v>0</v>
      </c>
      <c r="N12" s="174">
        <v>0</v>
      </c>
      <c r="O12" s="174">
        <v>0</v>
      </c>
      <c r="P12" s="174">
        <f t="shared" si="5"/>
        <v>0</v>
      </c>
      <c r="Q12" s="174">
        <f t="shared" si="6"/>
        <v>0</v>
      </c>
      <c r="R12" s="174">
        <v>0</v>
      </c>
      <c r="S12" s="174">
        <v>0</v>
      </c>
      <c r="T12" s="174">
        <f t="shared" si="7"/>
        <v>0</v>
      </c>
      <c r="U12" s="174">
        <v>0</v>
      </c>
      <c r="V12" s="174">
        <v>0</v>
      </c>
      <c r="W12" s="174">
        <f t="shared" si="8"/>
        <v>0</v>
      </c>
      <c r="X12" s="174">
        <v>0</v>
      </c>
      <c r="Y12" s="174">
        <v>0</v>
      </c>
      <c r="Z12" s="174">
        <f t="shared" si="9"/>
        <v>0</v>
      </c>
      <c r="AA12" s="174">
        <f t="shared" si="10"/>
        <v>0</v>
      </c>
      <c r="AB12" s="174">
        <v>0</v>
      </c>
      <c r="AC12" s="174">
        <v>0</v>
      </c>
      <c r="AD12" s="174">
        <f t="shared" si="11"/>
        <v>0</v>
      </c>
      <c r="AE12" s="174">
        <v>0</v>
      </c>
      <c r="AF12" s="174">
        <v>0</v>
      </c>
      <c r="AG12" s="174">
        <f t="shared" si="12"/>
        <v>0</v>
      </c>
      <c r="AH12" s="174">
        <v>0</v>
      </c>
      <c r="AI12" s="174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5909722447395325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3">
      <selection activeCell="L16" sqref="L16"/>
    </sheetView>
  </sheetViews>
  <sheetFormatPr defaultColWidth="9.33203125" defaultRowHeight="11.25"/>
  <cols>
    <col min="1" max="1" width="6.33203125" style="0" customWidth="1"/>
    <col min="2" max="2" width="7.66015625" style="0" customWidth="1"/>
    <col min="3" max="3" width="39.83203125" style="0" customWidth="1"/>
    <col min="4" max="6" width="20.66015625" style="0" customWidth="1"/>
  </cols>
  <sheetData>
    <row r="1" spans="1:6" ht="12" customHeight="1">
      <c r="A1" s="129"/>
      <c r="B1" s="129"/>
      <c r="C1" s="129"/>
      <c r="D1" s="129"/>
      <c r="E1" s="129"/>
      <c r="F1" s="127" t="s">
        <v>173</v>
      </c>
    </row>
    <row r="2" spans="1:6" ht="26.25" customHeight="1">
      <c r="A2" s="130" t="s">
        <v>174</v>
      </c>
      <c r="B2" s="130"/>
      <c r="C2" s="130"/>
      <c r="D2" s="130"/>
      <c r="E2" s="130"/>
      <c r="F2" s="130"/>
    </row>
    <row r="3" spans="1:6" s="128" customFormat="1" ht="16.5" customHeight="1">
      <c r="A3" s="131" t="s">
        <v>5</v>
      </c>
      <c r="B3" s="132"/>
      <c r="C3" s="133"/>
      <c r="D3" s="133"/>
      <c r="E3" s="133"/>
      <c r="F3" s="134" t="s">
        <v>6</v>
      </c>
    </row>
    <row r="4" spans="1:6" ht="19.5" customHeight="1">
      <c r="A4" s="135" t="s">
        <v>9</v>
      </c>
      <c r="B4" s="135"/>
      <c r="C4" s="135"/>
      <c r="D4" s="136" t="s">
        <v>175</v>
      </c>
      <c r="E4" s="137" t="s">
        <v>176</v>
      </c>
      <c r="F4" s="138"/>
    </row>
    <row r="5" spans="1:6" ht="19.5" customHeight="1">
      <c r="A5" s="139" t="s">
        <v>62</v>
      </c>
      <c r="B5" s="139"/>
      <c r="C5" s="135" t="s">
        <v>177</v>
      </c>
      <c r="D5" s="139"/>
      <c r="E5" s="140" t="s">
        <v>178</v>
      </c>
      <c r="F5" s="141" t="s">
        <v>179</v>
      </c>
    </row>
    <row r="6" spans="1:6" ht="19.5" customHeight="1">
      <c r="A6" s="142" t="s">
        <v>73</v>
      </c>
      <c r="B6" s="142" t="s">
        <v>74</v>
      </c>
      <c r="C6" s="143"/>
      <c r="D6" s="142"/>
      <c r="E6" s="144"/>
      <c r="F6" s="145"/>
    </row>
    <row r="7" spans="1:6" ht="19.5" customHeight="1">
      <c r="A7" s="146" t="s">
        <v>56</v>
      </c>
      <c r="B7" s="147" t="s">
        <v>56</v>
      </c>
      <c r="C7" s="148" t="s">
        <v>65</v>
      </c>
      <c r="D7" s="149">
        <v>2857536.62</v>
      </c>
      <c r="E7" s="150">
        <v>2659893.82</v>
      </c>
      <c r="F7" s="151">
        <v>197642.8</v>
      </c>
    </row>
    <row r="8" spans="1:6" ht="19.5" customHeight="1">
      <c r="A8" s="146" t="s">
        <v>56</v>
      </c>
      <c r="B8" s="147" t="s">
        <v>56</v>
      </c>
      <c r="C8" s="148" t="s">
        <v>84</v>
      </c>
      <c r="D8" s="149">
        <v>2857536.62</v>
      </c>
      <c r="E8" s="150">
        <v>2659893.82</v>
      </c>
      <c r="F8" s="151">
        <v>197642.8</v>
      </c>
    </row>
    <row r="9" spans="1:6" ht="19.5" customHeight="1">
      <c r="A9" s="146" t="s">
        <v>56</v>
      </c>
      <c r="B9" s="147" t="s">
        <v>56</v>
      </c>
      <c r="C9" s="148" t="s">
        <v>86</v>
      </c>
      <c r="D9" s="149">
        <v>2857536.62</v>
      </c>
      <c r="E9" s="150">
        <v>2659893.82</v>
      </c>
      <c r="F9" s="151">
        <v>197642.8</v>
      </c>
    </row>
    <row r="10" spans="1:6" ht="19.5" customHeight="1">
      <c r="A10" s="146" t="s">
        <v>180</v>
      </c>
      <c r="B10" s="147" t="s">
        <v>103</v>
      </c>
      <c r="C10" s="148" t="s">
        <v>181</v>
      </c>
      <c r="D10" s="149">
        <v>924180</v>
      </c>
      <c r="E10" s="150">
        <v>924180</v>
      </c>
      <c r="F10" s="151">
        <v>0</v>
      </c>
    </row>
    <row r="11" spans="1:6" ht="19.5" customHeight="1">
      <c r="A11" s="146" t="s">
        <v>180</v>
      </c>
      <c r="B11" s="147" t="s">
        <v>100</v>
      </c>
      <c r="C11" s="148" t="s">
        <v>182</v>
      </c>
      <c r="D11" s="149">
        <v>35400</v>
      </c>
      <c r="E11" s="150">
        <v>35400</v>
      </c>
      <c r="F11" s="151">
        <v>0</v>
      </c>
    </row>
    <row r="12" spans="1:6" ht="19.5" customHeight="1">
      <c r="A12" s="146" t="s">
        <v>180</v>
      </c>
      <c r="B12" s="147" t="s">
        <v>95</v>
      </c>
      <c r="C12" s="148" t="s">
        <v>183</v>
      </c>
      <c r="D12" s="149">
        <v>132000</v>
      </c>
      <c r="E12" s="150">
        <v>132000</v>
      </c>
      <c r="F12" s="151">
        <v>0</v>
      </c>
    </row>
    <row r="13" spans="1:6" ht="19.5" customHeight="1">
      <c r="A13" s="146" t="s">
        <v>180</v>
      </c>
      <c r="B13" s="147" t="s">
        <v>184</v>
      </c>
      <c r="C13" s="148" t="s">
        <v>185</v>
      </c>
      <c r="D13" s="149">
        <v>719003</v>
      </c>
      <c r="E13" s="150">
        <v>719003</v>
      </c>
      <c r="F13" s="151">
        <v>0</v>
      </c>
    </row>
    <row r="14" spans="1:6" ht="19.5" customHeight="1">
      <c r="A14" s="146" t="s">
        <v>180</v>
      </c>
      <c r="B14" s="147" t="s">
        <v>186</v>
      </c>
      <c r="C14" s="148" t="s">
        <v>187</v>
      </c>
      <c r="D14" s="149">
        <v>268573.28</v>
      </c>
      <c r="E14" s="150">
        <v>268573.28</v>
      </c>
      <c r="F14" s="151">
        <v>0</v>
      </c>
    </row>
    <row r="15" spans="1:6" ht="19.5" customHeight="1">
      <c r="A15" s="146" t="s">
        <v>180</v>
      </c>
      <c r="B15" s="147" t="s">
        <v>188</v>
      </c>
      <c r="C15" s="148" t="s">
        <v>189</v>
      </c>
      <c r="D15" s="149">
        <v>134286.64</v>
      </c>
      <c r="E15" s="150">
        <v>134286.64</v>
      </c>
      <c r="F15" s="151">
        <v>0</v>
      </c>
    </row>
    <row r="16" spans="1:6" ht="19.5" customHeight="1">
      <c r="A16" s="146" t="s">
        <v>180</v>
      </c>
      <c r="B16" s="147" t="s">
        <v>190</v>
      </c>
      <c r="C16" s="148" t="s">
        <v>191</v>
      </c>
      <c r="D16" s="149">
        <v>86211.36</v>
      </c>
      <c r="E16" s="150">
        <v>86211.36</v>
      </c>
      <c r="F16" s="151">
        <v>0</v>
      </c>
    </row>
    <row r="17" spans="1:6" ht="19.5" customHeight="1">
      <c r="A17" s="146" t="s">
        <v>180</v>
      </c>
      <c r="B17" s="147" t="s">
        <v>192</v>
      </c>
      <c r="C17" s="148" t="s">
        <v>193</v>
      </c>
      <c r="D17" s="149">
        <v>41488.34</v>
      </c>
      <c r="E17" s="150">
        <v>41488.34</v>
      </c>
      <c r="F17" s="151">
        <v>0</v>
      </c>
    </row>
    <row r="18" spans="1:6" ht="19.5" customHeight="1">
      <c r="A18" s="146" t="s">
        <v>180</v>
      </c>
      <c r="B18" s="147" t="s">
        <v>194</v>
      </c>
      <c r="C18" s="148" t="s">
        <v>104</v>
      </c>
      <c r="D18" s="149">
        <v>318751.2</v>
      </c>
      <c r="E18" s="150">
        <v>318751.2</v>
      </c>
      <c r="F18" s="151">
        <v>0</v>
      </c>
    </row>
    <row r="19" spans="1:6" ht="19.5" customHeight="1">
      <c r="A19" s="146" t="s">
        <v>195</v>
      </c>
      <c r="B19" s="147" t="s">
        <v>103</v>
      </c>
      <c r="C19" s="148" t="s">
        <v>196</v>
      </c>
      <c r="D19" s="149">
        <v>10000</v>
      </c>
      <c r="E19" s="150">
        <v>0</v>
      </c>
      <c r="F19" s="151">
        <v>10000</v>
      </c>
    </row>
    <row r="20" spans="1:6" ht="19.5" customHeight="1">
      <c r="A20" s="146" t="s">
        <v>195</v>
      </c>
      <c r="B20" s="147" t="s">
        <v>93</v>
      </c>
      <c r="C20" s="148" t="s">
        <v>197</v>
      </c>
      <c r="D20" s="149">
        <v>5000</v>
      </c>
      <c r="E20" s="150">
        <v>0</v>
      </c>
      <c r="F20" s="151">
        <v>5000</v>
      </c>
    </row>
    <row r="21" spans="1:6" ht="19.5" customHeight="1">
      <c r="A21" s="146" t="s">
        <v>195</v>
      </c>
      <c r="B21" s="147" t="s">
        <v>95</v>
      </c>
      <c r="C21" s="148" t="s">
        <v>198</v>
      </c>
      <c r="D21" s="149">
        <v>30000</v>
      </c>
      <c r="E21" s="150">
        <v>0</v>
      </c>
      <c r="F21" s="151">
        <v>30000</v>
      </c>
    </row>
    <row r="22" spans="1:6" ht="19.5" customHeight="1">
      <c r="A22" s="146" t="s">
        <v>195</v>
      </c>
      <c r="B22" s="147" t="s">
        <v>184</v>
      </c>
      <c r="C22" s="148" t="s">
        <v>199</v>
      </c>
      <c r="D22" s="149">
        <v>10000</v>
      </c>
      <c r="E22" s="150">
        <v>0</v>
      </c>
      <c r="F22" s="151">
        <v>10000</v>
      </c>
    </row>
    <row r="23" spans="1:6" ht="19.5" customHeight="1">
      <c r="A23" s="146" t="s">
        <v>195</v>
      </c>
      <c r="B23" s="147" t="s">
        <v>188</v>
      </c>
      <c r="C23" s="148" t="s">
        <v>200</v>
      </c>
      <c r="D23" s="149">
        <v>40000</v>
      </c>
      <c r="E23" s="150">
        <v>0</v>
      </c>
      <c r="F23" s="151">
        <v>40000</v>
      </c>
    </row>
    <row r="24" spans="1:6" ht="19.5" customHeight="1">
      <c r="A24" s="146" t="s">
        <v>195</v>
      </c>
      <c r="B24" s="147" t="s">
        <v>194</v>
      </c>
      <c r="C24" s="148" t="s">
        <v>201</v>
      </c>
      <c r="D24" s="149">
        <v>30000</v>
      </c>
      <c r="E24" s="150">
        <v>0</v>
      </c>
      <c r="F24" s="151">
        <v>30000</v>
      </c>
    </row>
    <row r="25" spans="1:6" ht="19.5" customHeight="1">
      <c r="A25" s="146" t="s">
        <v>195</v>
      </c>
      <c r="B25" s="147" t="s">
        <v>202</v>
      </c>
      <c r="C25" s="148" t="s">
        <v>203</v>
      </c>
      <c r="D25" s="149">
        <v>28737.12</v>
      </c>
      <c r="E25" s="150">
        <v>0</v>
      </c>
      <c r="F25" s="151">
        <v>28737.12</v>
      </c>
    </row>
    <row r="26" spans="1:6" ht="19.5" customHeight="1">
      <c r="A26" s="146" t="s">
        <v>195</v>
      </c>
      <c r="B26" s="147" t="s">
        <v>204</v>
      </c>
      <c r="C26" s="148" t="s">
        <v>205</v>
      </c>
      <c r="D26" s="149">
        <v>43105.68</v>
      </c>
      <c r="E26" s="150">
        <v>0</v>
      </c>
      <c r="F26" s="151">
        <v>43105.68</v>
      </c>
    </row>
    <row r="27" spans="1:6" ht="19.5" customHeight="1">
      <c r="A27" s="146" t="s">
        <v>195</v>
      </c>
      <c r="B27" s="147" t="s">
        <v>89</v>
      </c>
      <c r="C27" s="148" t="s">
        <v>206</v>
      </c>
      <c r="D27" s="149">
        <v>800</v>
      </c>
      <c r="E27" s="150">
        <v>0</v>
      </c>
      <c r="F27" s="151">
        <v>800</v>
      </c>
    </row>
  </sheetData>
  <sheetProtection/>
  <mergeCells count="8">
    <mergeCell ref="A2:F2"/>
    <mergeCell ref="A4:C4"/>
    <mergeCell ref="E4:F4"/>
    <mergeCell ref="A5:B5"/>
    <mergeCell ref="C5:C6"/>
    <mergeCell ref="D4:D6"/>
    <mergeCell ref="E5:E6"/>
    <mergeCell ref="F5:F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33203125" style="0" customWidth="1"/>
    <col min="5" max="5" width="46.5" style="0" customWidth="1"/>
    <col min="6" max="16" width="15" style="0" customWidth="1"/>
  </cols>
  <sheetData>
    <row r="1" spans="1:16" ht="19.5" customHeight="1">
      <c r="A1" s="70"/>
      <c r="B1" s="71"/>
      <c r="C1" s="71"/>
      <c r="D1" s="71"/>
      <c r="E1" s="71"/>
      <c r="F1" s="72"/>
      <c r="G1" s="72"/>
      <c r="H1" s="72"/>
      <c r="I1" s="72"/>
      <c r="J1" s="72"/>
      <c r="K1" s="72"/>
      <c r="L1" s="72"/>
      <c r="M1" s="72"/>
      <c r="N1" s="72"/>
      <c r="O1" s="72"/>
      <c r="P1" s="127" t="s">
        <v>207</v>
      </c>
    </row>
    <row r="2" spans="1:16" ht="19.5" customHeight="1">
      <c r="A2" s="73" t="s">
        <v>208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9.5" customHeight="1">
      <c r="A3" s="124" t="s">
        <v>5</v>
      </c>
      <c r="B3" s="124"/>
      <c r="C3" s="124"/>
      <c r="D3" s="124"/>
      <c r="E3" s="125"/>
      <c r="F3" s="72"/>
      <c r="G3" s="2"/>
      <c r="H3" s="72"/>
      <c r="I3" s="72"/>
      <c r="J3" s="72"/>
      <c r="K3" s="72"/>
      <c r="L3" s="72"/>
      <c r="M3" s="72"/>
      <c r="N3" s="72"/>
      <c r="O3" s="72"/>
      <c r="P3" s="127" t="s">
        <v>6</v>
      </c>
    </row>
    <row r="4" spans="1:16" ht="19.5" customHeight="1">
      <c r="A4" s="112" t="s">
        <v>9</v>
      </c>
      <c r="B4" s="113"/>
      <c r="C4" s="113"/>
      <c r="D4" s="114"/>
      <c r="E4" s="120"/>
      <c r="F4" s="78" t="s">
        <v>59</v>
      </c>
      <c r="G4" s="21" t="s">
        <v>209</v>
      </c>
      <c r="H4" s="21" t="s">
        <v>210</v>
      </c>
      <c r="I4" s="21" t="s">
        <v>211</v>
      </c>
      <c r="J4" s="21" t="s">
        <v>212</v>
      </c>
      <c r="K4" s="21" t="s">
        <v>213</v>
      </c>
      <c r="L4" s="21" t="s">
        <v>214</v>
      </c>
      <c r="M4" s="21" t="s">
        <v>215</v>
      </c>
      <c r="N4" s="21" t="s">
        <v>216</v>
      </c>
      <c r="O4" s="21" t="s">
        <v>217</v>
      </c>
      <c r="P4" s="21" t="s">
        <v>218</v>
      </c>
    </row>
    <row r="5" spans="1:16" ht="19.5" customHeight="1">
      <c r="A5" s="81" t="s">
        <v>62</v>
      </c>
      <c r="B5" s="82"/>
      <c r="C5" s="83"/>
      <c r="D5" s="102" t="s">
        <v>162</v>
      </c>
      <c r="E5" s="78" t="s">
        <v>163</v>
      </c>
      <c r="F5" s="78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30.75" customHeight="1">
      <c r="A6" s="87" t="s">
        <v>73</v>
      </c>
      <c r="B6" s="116" t="s">
        <v>74</v>
      </c>
      <c r="C6" s="117" t="s">
        <v>75</v>
      </c>
      <c r="D6" s="118"/>
      <c r="E6" s="118"/>
      <c r="F6" s="118"/>
      <c r="G6" s="126"/>
      <c r="H6" s="126"/>
      <c r="I6" s="126"/>
      <c r="J6" s="126"/>
      <c r="K6" s="126"/>
      <c r="L6" s="126"/>
      <c r="M6" s="126"/>
      <c r="N6" s="126"/>
      <c r="O6" s="126"/>
      <c r="P6" s="126"/>
    </row>
    <row r="7" spans="1:16" ht="19.5" customHeight="1">
      <c r="A7" s="92" t="s">
        <v>56</v>
      </c>
      <c r="B7" s="92" t="s">
        <v>56</v>
      </c>
      <c r="C7" s="67" t="s">
        <v>56</v>
      </c>
      <c r="D7" s="95" t="s">
        <v>56</v>
      </c>
      <c r="E7" s="68" t="s">
        <v>65</v>
      </c>
      <c r="F7" s="92">
        <f aca="true" t="shared" si="0" ref="F7:F15">SUM(G7:P7)</f>
        <v>7056226.619999999</v>
      </c>
      <c r="G7" s="92">
        <v>3009893.82</v>
      </c>
      <c r="H7" s="92">
        <v>3950302.8</v>
      </c>
      <c r="I7" s="92">
        <v>0</v>
      </c>
      <c r="J7" s="92">
        <v>0</v>
      </c>
      <c r="K7" s="92">
        <v>0</v>
      </c>
      <c r="L7" s="92">
        <v>96030</v>
      </c>
      <c r="M7" s="92">
        <v>0</v>
      </c>
      <c r="N7" s="92">
        <v>0</v>
      </c>
      <c r="O7" s="92">
        <v>0</v>
      </c>
      <c r="P7" s="97">
        <v>0</v>
      </c>
    </row>
    <row r="8" spans="1:16" ht="19.5" customHeight="1">
      <c r="A8" s="92" t="s">
        <v>56</v>
      </c>
      <c r="B8" s="92" t="s">
        <v>56</v>
      </c>
      <c r="C8" s="67" t="s">
        <v>56</v>
      </c>
      <c r="D8" s="95" t="s">
        <v>56</v>
      </c>
      <c r="E8" s="68" t="s">
        <v>84</v>
      </c>
      <c r="F8" s="92">
        <f t="shared" si="0"/>
        <v>7056226.619999999</v>
      </c>
      <c r="G8" s="92">
        <v>3009893.82</v>
      </c>
      <c r="H8" s="92">
        <v>3950302.8</v>
      </c>
      <c r="I8" s="92">
        <v>0</v>
      </c>
      <c r="J8" s="92">
        <v>0</v>
      </c>
      <c r="K8" s="92">
        <v>0</v>
      </c>
      <c r="L8" s="92">
        <v>96030</v>
      </c>
      <c r="M8" s="92">
        <v>0</v>
      </c>
      <c r="N8" s="92">
        <v>0</v>
      </c>
      <c r="O8" s="92">
        <v>0</v>
      </c>
      <c r="P8" s="97">
        <v>0</v>
      </c>
    </row>
    <row r="9" spans="1:16" ht="19.5" customHeight="1">
      <c r="A9" s="92" t="s">
        <v>56</v>
      </c>
      <c r="B9" s="92" t="s">
        <v>56</v>
      </c>
      <c r="C9" s="67" t="s">
        <v>56</v>
      </c>
      <c r="D9" s="95" t="s">
        <v>85</v>
      </c>
      <c r="E9" s="68" t="s">
        <v>86</v>
      </c>
      <c r="F9" s="92">
        <f t="shared" si="0"/>
        <v>7056226.619999999</v>
      </c>
      <c r="G9" s="92">
        <v>3009893.82</v>
      </c>
      <c r="H9" s="92">
        <v>3950302.8</v>
      </c>
      <c r="I9" s="92">
        <v>0</v>
      </c>
      <c r="J9" s="92">
        <v>0</v>
      </c>
      <c r="K9" s="92">
        <v>0</v>
      </c>
      <c r="L9" s="92">
        <v>96030</v>
      </c>
      <c r="M9" s="92">
        <v>0</v>
      </c>
      <c r="N9" s="92">
        <v>0</v>
      </c>
      <c r="O9" s="92">
        <v>0</v>
      </c>
      <c r="P9" s="97">
        <v>0</v>
      </c>
    </row>
    <row r="10" spans="1:16" ht="19.5" customHeight="1">
      <c r="A10" s="92" t="s">
        <v>87</v>
      </c>
      <c r="B10" s="92" t="s">
        <v>88</v>
      </c>
      <c r="C10" s="67" t="s">
        <v>89</v>
      </c>
      <c r="D10" s="95" t="s">
        <v>90</v>
      </c>
      <c r="E10" s="68" t="s">
        <v>91</v>
      </c>
      <c r="F10" s="92">
        <f t="shared" si="0"/>
        <v>6247604.14</v>
      </c>
      <c r="G10" s="92">
        <v>2202071.34</v>
      </c>
      <c r="H10" s="92">
        <v>3949502.8</v>
      </c>
      <c r="I10" s="92">
        <v>0</v>
      </c>
      <c r="J10" s="92">
        <v>0</v>
      </c>
      <c r="K10" s="92">
        <v>0</v>
      </c>
      <c r="L10" s="92">
        <v>96030</v>
      </c>
      <c r="M10" s="92">
        <v>0</v>
      </c>
      <c r="N10" s="92">
        <v>0</v>
      </c>
      <c r="O10" s="92">
        <v>0</v>
      </c>
      <c r="P10" s="97">
        <v>0</v>
      </c>
    </row>
    <row r="11" spans="1:16" ht="19.5" customHeight="1">
      <c r="A11" s="92" t="s">
        <v>92</v>
      </c>
      <c r="B11" s="92" t="s">
        <v>93</v>
      </c>
      <c r="C11" s="67" t="s">
        <v>93</v>
      </c>
      <c r="D11" s="95" t="s">
        <v>90</v>
      </c>
      <c r="E11" s="68" t="s">
        <v>94</v>
      </c>
      <c r="F11" s="92">
        <f t="shared" si="0"/>
        <v>268573.28</v>
      </c>
      <c r="G11" s="92">
        <v>268573.28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7">
        <v>0</v>
      </c>
    </row>
    <row r="12" spans="1:16" ht="19.5" customHeight="1">
      <c r="A12" s="92" t="s">
        <v>92</v>
      </c>
      <c r="B12" s="92" t="s">
        <v>93</v>
      </c>
      <c r="C12" s="67" t="s">
        <v>95</v>
      </c>
      <c r="D12" s="95" t="s">
        <v>90</v>
      </c>
      <c r="E12" s="68" t="s">
        <v>96</v>
      </c>
      <c r="F12" s="92">
        <f t="shared" si="0"/>
        <v>134286.64</v>
      </c>
      <c r="G12" s="92">
        <v>134286.64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7">
        <v>0</v>
      </c>
    </row>
    <row r="13" spans="1:16" ht="19.5" customHeight="1">
      <c r="A13" s="92" t="s">
        <v>92</v>
      </c>
      <c r="B13" s="92" t="s">
        <v>93</v>
      </c>
      <c r="C13" s="67" t="s">
        <v>89</v>
      </c>
      <c r="D13" s="95" t="s">
        <v>90</v>
      </c>
      <c r="E13" s="68" t="s">
        <v>97</v>
      </c>
      <c r="F13" s="92">
        <f t="shared" si="0"/>
        <v>800</v>
      </c>
      <c r="G13" s="92">
        <v>0</v>
      </c>
      <c r="H13" s="92">
        <v>800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7">
        <v>0</v>
      </c>
    </row>
    <row r="14" spans="1:16" ht="19.5" customHeight="1">
      <c r="A14" s="92" t="s">
        <v>98</v>
      </c>
      <c r="B14" s="92" t="s">
        <v>99</v>
      </c>
      <c r="C14" s="67" t="s">
        <v>100</v>
      </c>
      <c r="D14" s="95" t="s">
        <v>90</v>
      </c>
      <c r="E14" s="68" t="s">
        <v>101</v>
      </c>
      <c r="F14" s="92">
        <f t="shared" si="0"/>
        <v>86211.36</v>
      </c>
      <c r="G14" s="92">
        <v>86211.36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7">
        <v>0</v>
      </c>
    </row>
    <row r="15" spans="1:16" ht="19.5" customHeight="1">
      <c r="A15" s="92" t="s">
        <v>102</v>
      </c>
      <c r="B15" s="92" t="s">
        <v>100</v>
      </c>
      <c r="C15" s="67" t="s">
        <v>103</v>
      </c>
      <c r="D15" s="95" t="s">
        <v>90</v>
      </c>
      <c r="E15" s="68" t="s">
        <v>104</v>
      </c>
      <c r="F15" s="92">
        <f t="shared" si="0"/>
        <v>318751.2</v>
      </c>
      <c r="G15" s="92">
        <v>318751.2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7">
        <v>0</v>
      </c>
    </row>
  </sheetData>
  <sheetProtection/>
  <mergeCells count="17">
    <mergeCell ref="A2:P2"/>
    <mergeCell ref="A3:D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33203125" style="0" customWidth="1"/>
    <col min="5" max="5" width="38" style="0" customWidth="1"/>
    <col min="6" max="7" width="14.66015625" style="0" customWidth="1"/>
    <col min="8" max="13" width="10.66015625" style="0" customWidth="1"/>
    <col min="14" max="14" width="12.33203125" style="0" customWidth="1"/>
    <col min="15" max="19" width="9.33203125" style="0" customWidth="1"/>
    <col min="20" max="20" width="12.33203125" style="0" customWidth="1"/>
    <col min="21" max="34" width="10.66015625" style="0" customWidth="1"/>
  </cols>
  <sheetData>
    <row r="1" spans="1:33" ht="19.5" customHeight="1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99" t="s">
        <v>219</v>
      </c>
    </row>
    <row r="2" spans="1:33" ht="19.5" customHeight="1">
      <c r="A2" s="73" t="s">
        <v>220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</row>
    <row r="3" spans="1:33" ht="19.5" customHeight="1">
      <c r="A3" s="111" t="s">
        <v>56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71"/>
      <c r="O3" s="71"/>
      <c r="P3" s="71"/>
      <c r="Q3" s="71"/>
      <c r="R3" s="71"/>
      <c r="S3" s="71"/>
      <c r="T3" s="71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10" t="s">
        <v>6</v>
      </c>
    </row>
    <row r="4" spans="1:33" ht="19.5" customHeight="1">
      <c r="A4" s="112" t="s">
        <v>9</v>
      </c>
      <c r="B4" s="113"/>
      <c r="C4" s="113"/>
      <c r="D4" s="114"/>
      <c r="E4" s="120"/>
      <c r="F4" s="78" t="s">
        <v>65</v>
      </c>
      <c r="G4" s="58" t="s">
        <v>209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60"/>
      <c r="U4" s="58" t="s">
        <v>221</v>
      </c>
      <c r="V4" s="59"/>
      <c r="W4" s="59"/>
      <c r="X4" s="59"/>
      <c r="Y4" s="59"/>
      <c r="Z4" s="59"/>
      <c r="AA4" s="59"/>
      <c r="AB4" s="59"/>
      <c r="AC4" s="59"/>
      <c r="AD4" s="59"/>
      <c r="AE4" s="59"/>
      <c r="AF4" s="121"/>
      <c r="AG4" s="60"/>
    </row>
    <row r="5" spans="1:33" ht="19.5" customHeight="1">
      <c r="A5" s="81" t="s">
        <v>62</v>
      </c>
      <c r="B5" s="82"/>
      <c r="C5" s="83"/>
      <c r="D5" s="102" t="s">
        <v>162</v>
      </c>
      <c r="E5" s="78" t="s">
        <v>163</v>
      </c>
      <c r="F5" s="86"/>
      <c r="G5" s="86" t="s">
        <v>167</v>
      </c>
      <c r="H5" s="86" t="s">
        <v>222</v>
      </c>
      <c r="I5" s="86" t="s">
        <v>223</v>
      </c>
      <c r="J5" s="86" t="s">
        <v>224</v>
      </c>
      <c r="K5" s="86" t="s">
        <v>225</v>
      </c>
      <c r="L5" s="86" t="s">
        <v>226</v>
      </c>
      <c r="M5" s="86" t="s">
        <v>227</v>
      </c>
      <c r="N5" s="86" t="s">
        <v>228</v>
      </c>
      <c r="O5" s="86" t="s">
        <v>229</v>
      </c>
      <c r="P5" s="86" t="s">
        <v>230</v>
      </c>
      <c r="Q5" s="86" t="s">
        <v>231</v>
      </c>
      <c r="R5" s="86" t="s">
        <v>232</v>
      </c>
      <c r="S5" s="86" t="s">
        <v>233</v>
      </c>
      <c r="T5" s="86" t="s">
        <v>234</v>
      </c>
      <c r="U5" s="86" t="s">
        <v>167</v>
      </c>
      <c r="V5" s="86" t="s">
        <v>235</v>
      </c>
      <c r="W5" s="86" t="s">
        <v>236</v>
      </c>
      <c r="X5" s="86" t="s">
        <v>237</v>
      </c>
      <c r="Y5" s="86" t="s">
        <v>238</v>
      </c>
      <c r="Z5" s="86" t="s">
        <v>239</v>
      </c>
      <c r="AA5" s="86" t="s">
        <v>240</v>
      </c>
      <c r="AB5" s="86" t="s">
        <v>233</v>
      </c>
      <c r="AC5" s="86" t="s">
        <v>241</v>
      </c>
      <c r="AD5" s="86" t="s">
        <v>242</v>
      </c>
      <c r="AE5" s="122" t="s">
        <v>243</v>
      </c>
      <c r="AF5" s="84" t="s">
        <v>244</v>
      </c>
      <c r="AG5" s="123" t="s">
        <v>245</v>
      </c>
    </row>
    <row r="6" spans="1:33" ht="30.75" customHeight="1">
      <c r="A6" s="87" t="s">
        <v>73</v>
      </c>
      <c r="B6" s="116" t="s">
        <v>74</v>
      </c>
      <c r="C6" s="117" t="s">
        <v>75</v>
      </c>
      <c r="D6" s="118"/>
      <c r="E6" s="118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118"/>
      <c r="AF6" s="84" t="s">
        <v>246</v>
      </c>
      <c r="AG6" s="90"/>
    </row>
    <row r="7" spans="1:33" ht="19.5" customHeight="1">
      <c r="A7" s="92" t="s">
        <v>56</v>
      </c>
      <c r="B7" s="92" t="s">
        <v>56</v>
      </c>
      <c r="C7" s="92" t="s">
        <v>56</v>
      </c>
      <c r="D7" s="92" t="s">
        <v>56</v>
      </c>
      <c r="E7" s="92" t="s">
        <v>65</v>
      </c>
      <c r="F7" s="97">
        <f aca="true" t="shared" si="0" ref="F7:F14">SUM(G7,U7)</f>
        <v>3009893.82</v>
      </c>
      <c r="G7" s="93">
        <v>3009893.82</v>
      </c>
      <c r="H7" s="92">
        <v>924180</v>
      </c>
      <c r="I7" s="92">
        <v>35400</v>
      </c>
      <c r="J7" s="92">
        <v>0</v>
      </c>
      <c r="K7" s="92">
        <v>132000</v>
      </c>
      <c r="L7" s="92">
        <v>719003</v>
      </c>
      <c r="M7" s="92">
        <v>268573.28</v>
      </c>
      <c r="N7" s="97">
        <v>134286.64</v>
      </c>
      <c r="O7" s="97">
        <v>86211.36</v>
      </c>
      <c r="P7" s="97">
        <v>0</v>
      </c>
      <c r="Q7" s="97">
        <v>41488.34</v>
      </c>
      <c r="R7" s="97">
        <v>318751.2</v>
      </c>
      <c r="S7" s="97">
        <v>0</v>
      </c>
      <c r="T7" s="97">
        <v>350000</v>
      </c>
      <c r="U7" s="92">
        <v>0</v>
      </c>
      <c r="V7" s="92">
        <v>0</v>
      </c>
      <c r="W7" s="92">
        <v>0</v>
      </c>
      <c r="X7" s="92">
        <v>0</v>
      </c>
      <c r="Y7" s="92">
        <v>0</v>
      </c>
      <c r="Z7" s="92">
        <v>0</v>
      </c>
      <c r="AA7" s="92">
        <v>0</v>
      </c>
      <c r="AB7" s="97">
        <v>0</v>
      </c>
      <c r="AC7" s="95">
        <v>0</v>
      </c>
      <c r="AD7" s="93">
        <v>0</v>
      </c>
      <c r="AE7" s="92">
        <v>0</v>
      </c>
      <c r="AF7" s="94">
        <v>0</v>
      </c>
      <c r="AG7" s="95">
        <v>0</v>
      </c>
    </row>
    <row r="8" spans="1:33" ht="19.5" customHeight="1">
      <c r="A8" s="92" t="s">
        <v>56</v>
      </c>
      <c r="B8" s="92" t="s">
        <v>56</v>
      </c>
      <c r="C8" s="92" t="s">
        <v>56</v>
      </c>
      <c r="D8" s="92" t="s">
        <v>56</v>
      </c>
      <c r="E8" s="92" t="s">
        <v>84</v>
      </c>
      <c r="F8" s="97">
        <f t="shared" si="0"/>
        <v>3009893.82</v>
      </c>
      <c r="G8" s="93">
        <v>3009893.82</v>
      </c>
      <c r="H8" s="92">
        <v>924180</v>
      </c>
      <c r="I8" s="92">
        <v>35400</v>
      </c>
      <c r="J8" s="92">
        <v>0</v>
      </c>
      <c r="K8" s="92">
        <v>132000</v>
      </c>
      <c r="L8" s="92">
        <v>719003</v>
      </c>
      <c r="M8" s="92">
        <v>268573.28</v>
      </c>
      <c r="N8" s="97">
        <v>134286.64</v>
      </c>
      <c r="O8" s="97">
        <v>86211.36</v>
      </c>
      <c r="P8" s="97">
        <v>0</v>
      </c>
      <c r="Q8" s="97">
        <v>41488.34</v>
      </c>
      <c r="R8" s="97">
        <v>318751.2</v>
      </c>
      <c r="S8" s="97">
        <v>0</v>
      </c>
      <c r="T8" s="97">
        <v>350000</v>
      </c>
      <c r="U8" s="92">
        <v>0</v>
      </c>
      <c r="V8" s="92">
        <v>0</v>
      </c>
      <c r="W8" s="92">
        <v>0</v>
      </c>
      <c r="X8" s="92">
        <v>0</v>
      </c>
      <c r="Y8" s="92">
        <v>0</v>
      </c>
      <c r="Z8" s="92">
        <v>0</v>
      </c>
      <c r="AA8" s="92">
        <v>0</v>
      </c>
      <c r="AB8" s="97">
        <v>0</v>
      </c>
      <c r="AC8" s="95">
        <v>0</v>
      </c>
      <c r="AD8" s="93">
        <v>0</v>
      </c>
      <c r="AE8" s="92">
        <v>0</v>
      </c>
      <c r="AF8" s="94">
        <v>0</v>
      </c>
      <c r="AG8" s="95">
        <v>0</v>
      </c>
    </row>
    <row r="9" spans="1:33" ht="19.5" customHeight="1">
      <c r="A9" s="92" t="s">
        <v>56</v>
      </c>
      <c r="B9" s="92" t="s">
        <v>56</v>
      </c>
      <c r="C9" s="92" t="s">
        <v>56</v>
      </c>
      <c r="D9" s="92" t="s">
        <v>85</v>
      </c>
      <c r="E9" s="92" t="s">
        <v>86</v>
      </c>
      <c r="F9" s="97">
        <f t="shared" si="0"/>
        <v>3009893.82</v>
      </c>
      <c r="G9" s="93">
        <v>3009893.82</v>
      </c>
      <c r="H9" s="92">
        <v>924180</v>
      </c>
      <c r="I9" s="92">
        <v>35400</v>
      </c>
      <c r="J9" s="92">
        <v>0</v>
      </c>
      <c r="K9" s="92">
        <v>132000</v>
      </c>
      <c r="L9" s="92">
        <v>719003</v>
      </c>
      <c r="M9" s="92">
        <v>268573.28</v>
      </c>
      <c r="N9" s="97">
        <v>134286.64</v>
      </c>
      <c r="O9" s="97">
        <v>86211.36</v>
      </c>
      <c r="P9" s="97">
        <v>0</v>
      </c>
      <c r="Q9" s="97">
        <v>41488.34</v>
      </c>
      <c r="R9" s="97">
        <v>318751.2</v>
      </c>
      <c r="S9" s="97">
        <v>0</v>
      </c>
      <c r="T9" s="97">
        <v>350000</v>
      </c>
      <c r="U9" s="92">
        <v>0</v>
      </c>
      <c r="V9" s="92">
        <v>0</v>
      </c>
      <c r="W9" s="92">
        <v>0</v>
      </c>
      <c r="X9" s="92">
        <v>0</v>
      </c>
      <c r="Y9" s="92">
        <v>0</v>
      </c>
      <c r="Z9" s="92">
        <v>0</v>
      </c>
      <c r="AA9" s="92">
        <v>0</v>
      </c>
      <c r="AB9" s="97">
        <v>0</v>
      </c>
      <c r="AC9" s="95">
        <v>0</v>
      </c>
      <c r="AD9" s="93">
        <v>0</v>
      </c>
      <c r="AE9" s="92">
        <v>0</v>
      </c>
      <c r="AF9" s="94">
        <v>0</v>
      </c>
      <c r="AG9" s="95">
        <v>0</v>
      </c>
    </row>
    <row r="10" spans="1:33" ht="19.5" customHeight="1">
      <c r="A10" s="92" t="s">
        <v>87</v>
      </c>
      <c r="B10" s="92" t="s">
        <v>88</v>
      </c>
      <c r="C10" s="92" t="s">
        <v>89</v>
      </c>
      <c r="D10" s="92" t="s">
        <v>90</v>
      </c>
      <c r="E10" s="92" t="s">
        <v>91</v>
      </c>
      <c r="F10" s="97">
        <f t="shared" si="0"/>
        <v>2202071.34</v>
      </c>
      <c r="G10" s="93">
        <v>2202071.34</v>
      </c>
      <c r="H10" s="92">
        <v>924180</v>
      </c>
      <c r="I10" s="92">
        <v>35400</v>
      </c>
      <c r="J10" s="92">
        <v>0</v>
      </c>
      <c r="K10" s="92">
        <v>132000</v>
      </c>
      <c r="L10" s="92">
        <v>719003</v>
      </c>
      <c r="M10" s="92">
        <v>0</v>
      </c>
      <c r="N10" s="97">
        <v>0</v>
      </c>
      <c r="O10" s="97">
        <v>0</v>
      </c>
      <c r="P10" s="97">
        <v>0</v>
      </c>
      <c r="Q10" s="97">
        <v>41488.34</v>
      </c>
      <c r="R10" s="97">
        <v>0</v>
      </c>
      <c r="S10" s="97">
        <v>0</v>
      </c>
      <c r="T10" s="97">
        <v>350000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  <c r="AA10" s="92">
        <v>0</v>
      </c>
      <c r="AB10" s="97">
        <v>0</v>
      </c>
      <c r="AC10" s="95">
        <v>0</v>
      </c>
      <c r="AD10" s="93">
        <v>0</v>
      </c>
      <c r="AE10" s="92">
        <v>0</v>
      </c>
      <c r="AF10" s="94">
        <v>0</v>
      </c>
      <c r="AG10" s="95">
        <v>0</v>
      </c>
    </row>
    <row r="11" spans="1:33" ht="19.5" customHeight="1">
      <c r="A11" s="92" t="s">
        <v>92</v>
      </c>
      <c r="B11" s="92" t="s">
        <v>93</v>
      </c>
      <c r="C11" s="92" t="s">
        <v>93</v>
      </c>
      <c r="D11" s="92" t="s">
        <v>90</v>
      </c>
      <c r="E11" s="92" t="s">
        <v>94</v>
      </c>
      <c r="F11" s="97">
        <f t="shared" si="0"/>
        <v>268573.28</v>
      </c>
      <c r="G11" s="93">
        <v>268573.28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268573.28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97">
        <v>0</v>
      </c>
      <c r="T11" s="97">
        <v>0</v>
      </c>
      <c r="U11" s="92">
        <v>0</v>
      </c>
      <c r="V11" s="92">
        <v>0</v>
      </c>
      <c r="W11" s="92">
        <v>0</v>
      </c>
      <c r="X11" s="92">
        <v>0</v>
      </c>
      <c r="Y11" s="92">
        <v>0</v>
      </c>
      <c r="Z11" s="92">
        <v>0</v>
      </c>
      <c r="AA11" s="92">
        <v>0</v>
      </c>
      <c r="AB11" s="97">
        <v>0</v>
      </c>
      <c r="AC11" s="95">
        <v>0</v>
      </c>
      <c r="AD11" s="93">
        <v>0</v>
      </c>
      <c r="AE11" s="92">
        <v>0</v>
      </c>
      <c r="AF11" s="94">
        <v>0</v>
      </c>
      <c r="AG11" s="95">
        <v>0</v>
      </c>
    </row>
    <row r="12" spans="1:33" ht="19.5" customHeight="1">
      <c r="A12" s="92" t="s">
        <v>92</v>
      </c>
      <c r="B12" s="92" t="s">
        <v>93</v>
      </c>
      <c r="C12" s="92" t="s">
        <v>95</v>
      </c>
      <c r="D12" s="92" t="s">
        <v>90</v>
      </c>
      <c r="E12" s="92" t="s">
        <v>96</v>
      </c>
      <c r="F12" s="97">
        <f t="shared" si="0"/>
        <v>134286.64</v>
      </c>
      <c r="G12" s="93">
        <v>134286.64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7">
        <v>134286.64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2">
        <v>0</v>
      </c>
      <c r="V12" s="92">
        <v>0</v>
      </c>
      <c r="W12" s="92">
        <v>0</v>
      </c>
      <c r="X12" s="92">
        <v>0</v>
      </c>
      <c r="Y12" s="92">
        <v>0</v>
      </c>
      <c r="Z12" s="92">
        <v>0</v>
      </c>
      <c r="AA12" s="92">
        <v>0</v>
      </c>
      <c r="AB12" s="97">
        <v>0</v>
      </c>
      <c r="AC12" s="95">
        <v>0</v>
      </c>
      <c r="AD12" s="93">
        <v>0</v>
      </c>
      <c r="AE12" s="92">
        <v>0</v>
      </c>
      <c r="AF12" s="94">
        <v>0</v>
      </c>
      <c r="AG12" s="95">
        <v>0</v>
      </c>
    </row>
    <row r="13" spans="1:33" ht="19.5" customHeight="1">
      <c r="A13" s="92" t="s">
        <v>98</v>
      </c>
      <c r="B13" s="92" t="s">
        <v>99</v>
      </c>
      <c r="C13" s="92" t="s">
        <v>100</v>
      </c>
      <c r="D13" s="92" t="s">
        <v>90</v>
      </c>
      <c r="E13" s="92" t="s">
        <v>101</v>
      </c>
      <c r="F13" s="97">
        <f t="shared" si="0"/>
        <v>86211.36</v>
      </c>
      <c r="G13" s="93">
        <v>86211.36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7">
        <v>0</v>
      </c>
      <c r="O13" s="97">
        <v>86211.36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2">
        <v>0</v>
      </c>
      <c r="V13" s="92">
        <v>0</v>
      </c>
      <c r="W13" s="92">
        <v>0</v>
      </c>
      <c r="X13" s="92">
        <v>0</v>
      </c>
      <c r="Y13" s="92">
        <v>0</v>
      </c>
      <c r="Z13" s="92">
        <v>0</v>
      </c>
      <c r="AA13" s="92">
        <v>0</v>
      </c>
      <c r="AB13" s="97">
        <v>0</v>
      </c>
      <c r="AC13" s="95">
        <v>0</v>
      </c>
      <c r="AD13" s="93">
        <v>0</v>
      </c>
      <c r="AE13" s="92">
        <v>0</v>
      </c>
      <c r="AF13" s="94">
        <v>0</v>
      </c>
      <c r="AG13" s="95">
        <v>0</v>
      </c>
    </row>
    <row r="14" spans="1:33" ht="19.5" customHeight="1">
      <c r="A14" s="92" t="s">
        <v>102</v>
      </c>
      <c r="B14" s="92" t="s">
        <v>100</v>
      </c>
      <c r="C14" s="92" t="s">
        <v>103</v>
      </c>
      <c r="D14" s="92" t="s">
        <v>90</v>
      </c>
      <c r="E14" s="92" t="s">
        <v>104</v>
      </c>
      <c r="F14" s="97">
        <f t="shared" si="0"/>
        <v>318751.2</v>
      </c>
      <c r="G14" s="93">
        <v>318751.2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7">
        <v>0</v>
      </c>
      <c r="O14" s="97">
        <v>0</v>
      </c>
      <c r="P14" s="97">
        <v>0</v>
      </c>
      <c r="Q14" s="97">
        <v>0</v>
      </c>
      <c r="R14" s="97">
        <v>318751.2</v>
      </c>
      <c r="S14" s="97">
        <v>0</v>
      </c>
      <c r="T14" s="97">
        <v>0</v>
      </c>
      <c r="U14" s="92">
        <v>0</v>
      </c>
      <c r="V14" s="92">
        <v>0</v>
      </c>
      <c r="W14" s="92">
        <v>0</v>
      </c>
      <c r="X14" s="92">
        <v>0</v>
      </c>
      <c r="Y14" s="92">
        <v>0</v>
      </c>
      <c r="Z14" s="92">
        <v>0</v>
      </c>
      <c r="AA14" s="92">
        <v>0</v>
      </c>
      <c r="AB14" s="97">
        <v>0</v>
      </c>
      <c r="AC14" s="95">
        <v>0</v>
      </c>
      <c r="AD14" s="93">
        <v>0</v>
      </c>
      <c r="AE14" s="92">
        <v>0</v>
      </c>
      <c r="AF14" s="94">
        <v>0</v>
      </c>
      <c r="AG14" s="95">
        <v>0</v>
      </c>
    </row>
  </sheetData>
  <sheetProtection/>
  <mergeCells count="36">
    <mergeCell ref="A2:AG2"/>
    <mergeCell ref="A3:M3"/>
    <mergeCell ref="A4:E4"/>
    <mergeCell ref="G4:T4"/>
    <mergeCell ref="U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迎风落叶</cp:lastModifiedBy>
  <cp:lastPrinted>2018-08-06T14:04:41Z</cp:lastPrinted>
  <dcterms:created xsi:type="dcterms:W3CDTF">2020-02-14T04:35:00Z</dcterms:created>
  <dcterms:modified xsi:type="dcterms:W3CDTF">2020-02-14T04:35:19Z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